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120" windowHeight="8580" tabRatio="668" activeTab="7"/>
  </bookViews>
  <sheets>
    <sheet name="Month 1 2006" sheetId="1" r:id="rId1"/>
    <sheet name="Month 2 2006" sheetId="2" r:id="rId2"/>
    <sheet name="Month 3 2006" sheetId="3" r:id="rId3"/>
    <sheet name="Month 4 2006" sheetId="4" r:id="rId4"/>
    <sheet name="Month 5 2006" sheetId="5" r:id="rId5"/>
    <sheet name="Month 6 2006" sheetId="6" r:id="rId6"/>
    <sheet name="Total" sheetId="7" r:id="rId7"/>
    <sheet name="Rates" sheetId="8" r:id="rId8"/>
  </sheets>
  <definedNames/>
  <calcPr fullCalcOnLoad="1"/>
</workbook>
</file>

<file path=xl/comments1.xml><?xml version="1.0" encoding="utf-8"?>
<comments xmlns="http://schemas.openxmlformats.org/spreadsheetml/2006/main">
  <authors>
    <author>Sterling Associates</author>
  </authors>
  <commentList>
    <comment ref="A1" authorId="0">
      <text>
        <r>
          <rPr>
            <b/>
            <sz val="8"/>
            <rFont val="Tahoma"/>
            <family val="0"/>
          </rPr>
          <t>Sterling Associates:</t>
        </r>
        <r>
          <rPr>
            <sz val="8"/>
            <rFont val="Tahoma"/>
            <family val="0"/>
          </rPr>
          <t xml:space="preserve">
Enter the first month in data collection mode. Enter the same month on the tab name below. You can collect information on any timeframe you  choose but make sure the timeframes are the same in the sheet name and the first column of the sheet.
If needed, the hours can be captured on any timeframe you wish (e.g., weekly versus monthly)</t>
        </r>
      </text>
    </comment>
    <comment ref="A23" authorId="0">
      <text>
        <r>
          <rPr>
            <b/>
            <sz val="8"/>
            <rFont val="Tahoma"/>
            <family val="0"/>
          </rPr>
          <t>Sterling Associates:</t>
        </r>
        <r>
          <rPr>
            <sz val="8"/>
            <rFont val="Tahoma"/>
            <family val="0"/>
          </rPr>
          <t xml:space="preserve">
Enter each employee on each sheet - or copy them as you fill in the template. The employee names need to be added in the rates sheet as well.</t>
        </r>
      </text>
    </comment>
    <comment ref="D15" authorId="0">
      <text>
        <r>
          <rPr>
            <b/>
            <sz val="8"/>
            <rFont val="Tahoma"/>
            <family val="0"/>
          </rPr>
          <t>Sterling Associates:</t>
        </r>
        <r>
          <rPr>
            <sz val="8"/>
            <rFont val="Tahoma"/>
            <family val="0"/>
          </rPr>
          <t xml:space="preserve">
These are examples of hours loaded into the spreadsheet including sample justifications. These examples need to be deleted from the sheet prior to your agency using it. </t>
        </r>
      </text>
    </comment>
    <comment ref="B3" authorId="0">
      <text>
        <r>
          <rPr>
            <b/>
            <sz val="8"/>
            <rFont val="Tahoma"/>
            <family val="0"/>
          </rPr>
          <t>Sterling Associates:</t>
        </r>
        <r>
          <rPr>
            <sz val="8"/>
            <rFont val="Tahoma"/>
            <family val="0"/>
          </rPr>
          <t xml:space="preserve">
Enter the hours worked for each employee on a monthly basis</t>
        </r>
      </text>
    </comment>
  </commentList>
</comments>
</file>

<file path=xl/comments8.xml><?xml version="1.0" encoding="utf-8"?>
<comments xmlns="http://schemas.openxmlformats.org/spreadsheetml/2006/main">
  <authors>
    <author>Sterling Associates</author>
  </authors>
  <commentList>
    <comment ref="A7" authorId="0">
      <text>
        <r>
          <rPr>
            <b/>
            <sz val="8"/>
            <rFont val="Tahoma"/>
            <family val="0"/>
          </rPr>
          <t>Sterling Associates:</t>
        </r>
        <r>
          <rPr>
            <sz val="8"/>
            <rFont val="Tahoma"/>
            <family val="0"/>
          </rPr>
          <t xml:space="preserve">
For each employee impacted by the audit, a salary will need to be loaded into this sheet. These are used to identify hourly rates which are multiplied by the total hours.</t>
        </r>
      </text>
    </comment>
  </commentList>
</comments>
</file>

<file path=xl/sharedStrings.xml><?xml version="1.0" encoding="utf-8"?>
<sst xmlns="http://schemas.openxmlformats.org/spreadsheetml/2006/main" count="173" uniqueCount="77">
  <si>
    <t>Hours</t>
  </si>
  <si>
    <t>Cost</t>
  </si>
  <si>
    <t>Justification</t>
  </si>
  <si>
    <t>Agency Total, this time period:</t>
  </si>
  <si>
    <t>Total</t>
  </si>
  <si>
    <t xml:space="preserve"> </t>
  </si>
  <si>
    <t>Agency Total:</t>
  </si>
  <si>
    <t>Hourly (M/168)</t>
  </si>
  <si>
    <t>Monthly (SPS 10/26/04)</t>
  </si>
  <si>
    <t>Benefit (22.5% average)</t>
  </si>
  <si>
    <t>TOTAL - ALL TIME PERIODS</t>
  </si>
  <si>
    <t>Enter Employee Name 1</t>
  </si>
  <si>
    <t>Enter Employee 1</t>
  </si>
  <si>
    <t>Enter Employee 2</t>
  </si>
  <si>
    <t>Enter Employee 3</t>
  </si>
  <si>
    <t>Enter Employee 4</t>
  </si>
  <si>
    <t>Enter Employee 5</t>
  </si>
  <si>
    <t>Enter Employee 6</t>
  </si>
  <si>
    <t>Enter Employee 7</t>
  </si>
  <si>
    <t>Enter Employee 8</t>
  </si>
  <si>
    <t>Enter Employee 9</t>
  </si>
  <si>
    <t>Enter Employee 10</t>
  </si>
  <si>
    <t>Enter Employee 11</t>
  </si>
  <si>
    <t>Enter Employee 12</t>
  </si>
  <si>
    <t>Enter Employee 13</t>
  </si>
  <si>
    <t>Enter Employee 14</t>
  </si>
  <si>
    <t>Enter Employee 15</t>
  </si>
  <si>
    <t>Enter Employee 16</t>
  </si>
  <si>
    <t>Enter Employee 17</t>
  </si>
  <si>
    <t>Enter Employee 18</t>
  </si>
  <si>
    <t>Enter Empolyee 19</t>
  </si>
  <si>
    <t>Enter Empolyee 20</t>
  </si>
  <si>
    <t>Enter Empolyee 21</t>
  </si>
  <si>
    <t>Enter Empolyee 22</t>
  </si>
  <si>
    <t>Enter Empolyee 23</t>
  </si>
  <si>
    <t>Enter Empolyee 24</t>
  </si>
  <si>
    <t>ENTER Employee Salary</t>
  </si>
  <si>
    <t>Enter Program - Division Name from tab 1</t>
  </si>
  <si>
    <t>Month 1, 2006</t>
  </si>
  <si>
    <r>
      <t xml:space="preserve">Enter </t>
    </r>
    <r>
      <rPr>
        <b/>
        <sz val="11"/>
        <color indexed="10"/>
        <rFont val="Arial"/>
        <family val="2"/>
      </rPr>
      <t>Hours</t>
    </r>
    <r>
      <rPr>
        <b/>
        <sz val="11"/>
        <color indexed="12"/>
        <rFont val="Arial"/>
        <family val="2"/>
      </rPr>
      <t xml:space="preserve"> worked for this time period and </t>
    </r>
    <r>
      <rPr>
        <b/>
        <sz val="11"/>
        <color indexed="10"/>
        <rFont val="Arial"/>
        <family val="2"/>
      </rPr>
      <t>Justification</t>
    </r>
    <r>
      <rPr>
        <b/>
        <sz val="11"/>
        <color indexed="12"/>
        <rFont val="Arial"/>
        <family val="2"/>
      </rPr>
      <t xml:space="preserve"> (I.e., what Audit activity you were involved in during this time period). Cost will be calculated by </t>
    </r>
    <r>
      <rPr>
        <b/>
        <sz val="11"/>
        <color indexed="10"/>
        <rFont val="Arial"/>
        <family val="2"/>
      </rPr>
      <t>[Enter Program compiling data]</t>
    </r>
    <r>
      <rPr>
        <b/>
        <sz val="11"/>
        <color indexed="12"/>
        <rFont val="Arial"/>
        <family val="2"/>
      </rPr>
      <t xml:space="preserve">. </t>
    </r>
    <r>
      <rPr>
        <b/>
        <sz val="11"/>
        <color indexed="48"/>
        <rFont val="Arial"/>
        <family val="2"/>
      </rPr>
      <t>DO NOT ADD ROWS OR NAMES. PLEASE CONTACT</t>
    </r>
    <r>
      <rPr>
        <b/>
        <sz val="11"/>
        <color indexed="10"/>
        <rFont val="Arial"/>
        <family val="2"/>
      </rPr>
      <t xml:space="preserve"> [enter liaison name and number] </t>
    </r>
    <r>
      <rPr>
        <b/>
        <sz val="11"/>
        <color indexed="48"/>
        <rFont val="Arial"/>
        <family val="2"/>
      </rPr>
      <t>TO DO THIS FOR YOU.</t>
    </r>
  </si>
  <si>
    <t>Enter Employee Name 2</t>
  </si>
  <si>
    <t>Enter Employee Name 3</t>
  </si>
  <si>
    <t>Enter Employee Name 4</t>
  </si>
  <si>
    <t>Enter Employee Name 5</t>
  </si>
  <si>
    <t>Enter Employee Name 6</t>
  </si>
  <si>
    <t>Enter Employee Name 7</t>
  </si>
  <si>
    <t>Enter Employee Name 8</t>
  </si>
  <si>
    <t>Enter Employee Name 9</t>
  </si>
  <si>
    <t>Enter Employee Name 10</t>
  </si>
  <si>
    <t>Enter Employee Name 11</t>
  </si>
  <si>
    <t>Enter Employee Name 12</t>
  </si>
  <si>
    <t>Enter Employee Name 13</t>
  </si>
  <si>
    <t>Enter Employee Name 14</t>
  </si>
  <si>
    <t>Enter Employee Name 15</t>
  </si>
  <si>
    <t>Enter Employee Name 16</t>
  </si>
  <si>
    <t>Enter Employee Name 17</t>
  </si>
  <si>
    <t>Enter Employee Name 18</t>
  </si>
  <si>
    <t>Reviewed auditor docs</t>
  </si>
  <si>
    <t>DO NOT MODIFY THIS TAB!</t>
  </si>
  <si>
    <t xml:space="preserve">Additional Costs </t>
  </si>
  <si>
    <t>Attorney Fees (AGO costs)</t>
  </si>
  <si>
    <t>Duplication/Printing Costs</t>
  </si>
  <si>
    <t xml:space="preserve">Sub-Total </t>
  </si>
  <si>
    <t>Enter costs as appropriate</t>
  </si>
  <si>
    <t>DO NOT MODIFY THIS TAB</t>
  </si>
  <si>
    <t>Month 6, 2006</t>
  </si>
  <si>
    <t>Month 5, 2006</t>
  </si>
  <si>
    <t>Month 4, 2006</t>
  </si>
  <si>
    <t>Month 3, 2006</t>
  </si>
  <si>
    <t>Month 2, 2006</t>
  </si>
  <si>
    <t>Sub-Total, Program 1:</t>
  </si>
  <si>
    <t>Sub-Total, Program 2:</t>
  </si>
  <si>
    <t>Sub-Total, Program 3:</t>
  </si>
  <si>
    <t>Sub-Total, Program 4:</t>
  </si>
  <si>
    <t>Sub-Total, Program 5:</t>
  </si>
  <si>
    <t>Sub-Total, Program 1</t>
  </si>
  <si>
    <t>Internal meetings; correspondence with auditor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</si>
</sst>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quot;$&quot;* #,##0.0_);_(&quot;$&quot;* \(#,##0.0\);_(&quot;$&quot;* &quot;-&quot;??_);_(@_)"/>
    <numFmt numFmtId="166" formatCode="_(&quot;$&quot;* #,##0_);_(&quot;$&quot;* \(#,##0\);_(&quot;$&quot;* &quot;-&quot;??_);_(@_)"/>
    <numFmt numFmtId="167" formatCode="_(* #,##0_);_(* \(#,##0\);_(* &quot;-&quot;??_);_(@_)"/>
    <numFmt numFmtId="168" formatCode="_(* #,##0.0_);_(* \(#,##0.0\);_(* &quot;-&quot;?_);_(@_)"/>
  </numFmts>
  <fonts count="14">
    <font>
      <sz val="11"/>
      <name val="Arial"/>
      <family val="0"/>
    </font>
    <font>
      <b/>
      <sz val="11"/>
      <name val="Arial"/>
      <family val="2"/>
    </font>
    <font>
      <b/>
      <u val="single"/>
      <sz val="11"/>
      <name val="Arial"/>
      <family val="2"/>
    </font>
    <font>
      <b/>
      <sz val="14"/>
      <name val="Arial"/>
      <family val="2"/>
    </font>
    <font>
      <u val="single"/>
      <sz val="11"/>
      <color indexed="12"/>
      <name val="Arial"/>
      <family val="0"/>
    </font>
    <font>
      <u val="single"/>
      <sz val="11"/>
      <color indexed="36"/>
      <name val="Arial"/>
      <family val="0"/>
    </font>
    <font>
      <b/>
      <sz val="11"/>
      <color indexed="12"/>
      <name val="Arial"/>
      <family val="2"/>
    </font>
    <font>
      <b/>
      <sz val="11"/>
      <color indexed="10"/>
      <name val="Arial"/>
      <family val="2"/>
    </font>
    <font>
      <b/>
      <sz val="24"/>
      <color indexed="10"/>
      <name val="Arial"/>
      <family val="2"/>
    </font>
    <font>
      <sz val="11"/>
      <color indexed="10"/>
      <name val="Arial"/>
      <family val="2"/>
    </font>
    <font>
      <sz val="8"/>
      <name val="Tahoma"/>
      <family val="0"/>
    </font>
    <font>
      <b/>
      <sz val="8"/>
      <name val="Tahoma"/>
      <family val="0"/>
    </font>
    <font>
      <b/>
      <sz val="11"/>
      <color indexed="48"/>
      <name val="Arial"/>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11">
    <border>
      <left/>
      <right/>
      <top/>
      <bottom/>
      <diagonal/>
    </border>
    <border>
      <left>
        <color indexed="63"/>
      </left>
      <right>
        <color indexed="63"/>
      </right>
      <top style="thin"/>
      <bottom style="double"/>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xf>
    <xf numFmtId="17" fontId="3" fillId="0" borderId="0" xfId="0" applyNumberFormat="1" applyFont="1" applyAlignment="1" quotePrefix="1">
      <alignment/>
    </xf>
    <xf numFmtId="164" fontId="0" fillId="0" borderId="0" xfId="0" applyNumberFormat="1" applyAlignment="1">
      <alignment/>
    </xf>
    <xf numFmtId="44" fontId="0" fillId="0" borderId="0" xfId="0" applyNumberFormat="1" applyAlignment="1">
      <alignment/>
    </xf>
    <xf numFmtId="0" fontId="1" fillId="0" borderId="0" xfId="0" applyFont="1" applyAlignment="1">
      <alignment horizontal="right"/>
    </xf>
    <xf numFmtId="164" fontId="0" fillId="0" borderId="1" xfId="0" applyNumberFormat="1" applyBorder="1" applyAlignment="1">
      <alignment/>
    </xf>
    <xf numFmtId="44" fontId="0" fillId="0" borderId="1" xfId="0" applyNumberFormat="1" applyBorder="1" applyAlignment="1">
      <alignment/>
    </xf>
    <xf numFmtId="17" fontId="3" fillId="0" borderId="0" xfId="0" applyNumberFormat="1" applyFont="1" applyAlignment="1">
      <alignment/>
    </xf>
    <xf numFmtId="0" fontId="6" fillId="0" borderId="0" xfId="0" applyFont="1" applyFill="1" applyAlignment="1">
      <alignment/>
    </xf>
    <xf numFmtId="0" fontId="3" fillId="2" borderId="0" xfId="0" applyFont="1" applyFill="1" applyAlignment="1">
      <alignment/>
    </xf>
    <xf numFmtId="0" fontId="0" fillId="2" borderId="0" xfId="0" applyFill="1" applyAlignment="1">
      <alignment/>
    </xf>
    <xf numFmtId="0" fontId="2" fillId="2" borderId="0" xfId="0" applyFont="1" applyFill="1" applyAlignment="1">
      <alignment/>
    </xf>
    <xf numFmtId="0" fontId="2" fillId="2" borderId="0" xfId="0" applyFont="1" applyFill="1" applyAlignment="1">
      <alignment horizontal="center"/>
    </xf>
    <xf numFmtId="0" fontId="1" fillId="2" borderId="0" xfId="0" applyFont="1" applyFill="1" applyAlignment="1">
      <alignment/>
    </xf>
    <xf numFmtId="164" fontId="0" fillId="2" borderId="0" xfId="0" applyNumberFormat="1" applyFill="1" applyAlignment="1">
      <alignment/>
    </xf>
    <xf numFmtId="0" fontId="1" fillId="2" borderId="0" xfId="0" applyFont="1" applyFill="1" applyAlignment="1">
      <alignment horizontal="right"/>
    </xf>
    <xf numFmtId="164" fontId="0" fillId="2" borderId="1" xfId="0" applyNumberFormat="1" applyFill="1" applyBorder="1" applyAlignment="1">
      <alignment/>
    </xf>
    <xf numFmtId="44" fontId="0" fillId="2" borderId="1" xfId="0" applyNumberFormat="1" applyFill="1" applyBorder="1" applyAlignment="1">
      <alignment/>
    </xf>
    <xf numFmtId="44" fontId="0" fillId="2" borderId="0" xfId="0" applyNumberFormat="1" applyFill="1" applyAlignment="1">
      <alignment/>
    </xf>
    <xf numFmtId="43" fontId="0" fillId="0" borderId="0" xfId="0" applyNumberFormat="1" applyAlignment="1">
      <alignment/>
    </xf>
    <xf numFmtId="167" fontId="0" fillId="0" borderId="0" xfId="0" applyNumberFormat="1" applyAlignment="1">
      <alignment/>
    </xf>
    <xf numFmtId="44" fontId="0" fillId="2" borderId="1" xfId="17" applyNumberFormat="1" applyFill="1" applyBorder="1" applyAlignment="1">
      <alignment/>
    </xf>
    <xf numFmtId="44" fontId="0" fillId="2" borderId="0" xfId="17" applyNumberFormat="1" applyFill="1" applyAlignment="1">
      <alignment/>
    </xf>
    <xf numFmtId="0" fontId="8" fillId="2" borderId="0" xfId="0" applyFont="1" applyFill="1" applyAlignment="1">
      <alignment/>
    </xf>
    <xf numFmtId="0" fontId="1" fillId="3" borderId="0" xfId="0" applyFont="1" applyFill="1" applyAlignment="1">
      <alignment/>
    </xf>
    <xf numFmtId="0" fontId="0" fillId="3" borderId="0" xfId="0" applyFill="1" applyAlignment="1">
      <alignment horizontal="center"/>
    </xf>
    <xf numFmtId="0" fontId="0" fillId="3" borderId="0" xfId="0" applyFill="1" applyAlignment="1">
      <alignment/>
    </xf>
    <xf numFmtId="167" fontId="0" fillId="3" borderId="0" xfId="0" applyNumberFormat="1" applyFill="1" applyAlignment="1">
      <alignment/>
    </xf>
    <xf numFmtId="43" fontId="0" fillId="3" borderId="0" xfId="0" applyNumberFormat="1" applyFill="1" applyAlignment="1">
      <alignment/>
    </xf>
    <xf numFmtId="0" fontId="1" fillId="3" borderId="0" xfId="0" applyFont="1" applyFill="1" applyAlignment="1">
      <alignment horizontal="right"/>
    </xf>
    <xf numFmtId="0" fontId="0" fillId="3" borderId="2" xfId="0" applyFill="1" applyBorder="1" applyAlignment="1">
      <alignment/>
    </xf>
    <xf numFmtId="167" fontId="0" fillId="3" borderId="2" xfId="0" applyNumberFormat="1" applyFill="1" applyBorder="1" applyAlignment="1">
      <alignment/>
    </xf>
    <xf numFmtId="43" fontId="0" fillId="3" borderId="2" xfId="0" applyNumberFormat="1" applyFill="1" applyBorder="1" applyAlignment="1">
      <alignment/>
    </xf>
    <xf numFmtId="0" fontId="1" fillId="3" borderId="0" xfId="0" applyFont="1" applyFill="1" applyAlignment="1">
      <alignment horizontal="center"/>
    </xf>
    <xf numFmtId="43" fontId="0" fillId="2" borderId="0" xfId="0" applyNumberFormat="1" applyFill="1" applyAlignment="1">
      <alignment/>
    </xf>
    <xf numFmtId="0" fontId="9" fillId="3" borderId="0" xfId="0" applyFont="1" applyFill="1" applyAlignment="1">
      <alignment horizontal="center"/>
    </xf>
    <xf numFmtId="164" fontId="9" fillId="0" borderId="3" xfId="0" applyNumberFormat="1" applyFont="1" applyBorder="1" applyAlignment="1">
      <alignment/>
    </xf>
    <xf numFmtId="44" fontId="9" fillId="0" borderId="4" xfId="0" applyNumberFormat="1" applyFont="1" applyBorder="1" applyAlignment="1">
      <alignment/>
    </xf>
    <xf numFmtId="0" fontId="9" fillId="0" borderId="5" xfId="0" applyFont="1" applyBorder="1" applyAlignment="1">
      <alignment/>
    </xf>
    <xf numFmtId="164" fontId="9" fillId="0" borderId="6" xfId="0" applyNumberFormat="1" applyFont="1" applyBorder="1" applyAlignment="1">
      <alignment/>
    </xf>
    <xf numFmtId="44" fontId="9" fillId="0" borderId="0" xfId="0" applyNumberFormat="1" applyFont="1" applyBorder="1" applyAlignment="1">
      <alignment/>
    </xf>
    <xf numFmtId="0" fontId="9" fillId="0" borderId="7" xfId="0" applyFont="1" applyBorder="1" applyAlignment="1">
      <alignment/>
    </xf>
    <xf numFmtId="164" fontId="9" fillId="0" borderId="8" xfId="0" applyNumberFormat="1" applyFont="1" applyBorder="1" applyAlignment="1">
      <alignment/>
    </xf>
    <xf numFmtId="44" fontId="9" fillId="0" borderId="9" xfId="0" applyNumberFormat="1" applyFont="1" applyBorder="1" applyAlignment="1">
      <alignment/>
    </xf>
    <xf numFmtId="0" fontId="9" fillId="0" borderId="10" xfId="0" applyFont="1" applyBorder="1" applyAlignment="1">
      <alignment/>
    </xf>
    <xf numFmtId="0" fontId="0" fillId="2" borderId="0" xfId="0" applyFill="1" applyAlignment="1">
      <alignment horizontal="left" indent="1"/>
    </xf>
    <xf numFmtId="0" fontId="0" fillId="2" borderId="0" xfId="0" applyFill="1" applyAlignment="1">
      <alignment horizontal="left" indent="2"/>
    </xf>
    <xf numFmtId="0" fontId="9" fillId="2" borderId="0" xfId="0" applyFont="1" applyFill="1" applyAlignment="1">
      <alignment horizontal="left" indent="2"/>
    </xf>
    <xf numFmtId="0" fontId="1" fillId="0" borderId="0" xfId="0" applyFont="1" applyFill="1" applyAlignment="1">
      <alignment/>
    </xf>
    <xf numFmtId="0" fontId="1" fillId="0" borderId="0" xfId="0" applyFont="1" applyFill="1" applyAlignment="1">
      <alignment horizontal="right"/>
    </xf>
    <xf numFmtId="0" fontId="6" fillId="0" borderId="0" xfId="0" applyFont="1" applyFill="1" applyAlignment="1">
      <alignment horizontal="left" wrapText="1"/>
    </xf>
    <xf numFmtId="0" fontId="8"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63"/>
  <sheetViews>
    <sheetView zoomScale="75" zoomScaleNormal="75" workbookViewId="0" topLeftCell="A1">
      <selection activeCell="D22" sqref="D22"/>
    </sheetView>
  </sheetViews>
  <sheetFormatPr defaultColWidth="9.00390625" defaultRowHeight="14.25"/>
  <cols>
    <col min="1" max="1" width="44.125" style="0" customWidth="1"/>
    <col min="2" max="2" width="15.125" style="0" customWidth="1"/>
    <col min="3" max="3" width="13.875" style="0" customWidth="1"/>
    <col min="4" max="4" width="76.125" style="0" customWidth="1"/>
  </cols>
  <sheetData>
    <row r="1" spans="1:4" ht="48" customHeight="1">
      <c r="A1" s="10" t="s">
        <v>38</v>
      </c>
      <c r="B1" s="53" t="s">
        <v>39</v>
      </c>
      <c r="C1" s="53"/>
      <c r="D1" s="53"/>
    </row>
    <row r="2" spans="1:2" ht="18">
      <c r="A2" s="4"/>
      <c r="B2" s="11"/>
    </row>
    <row r="3" spans="1:4" ht="15">
      <c r="A3" s="3"/>
      <c r="B3" s="2" t="s">
        <v>0</v>
      </c>
      <c r="C3" s="2" t="s">
        <v>1</v>
      </c>
      <c r="D3" s="2" t="s">
        <v>2</v>
      </c>
    </row>
    <row r="5" ht="15">
      <c r="A5" s="51" t="s">
        <v>37</v>
      </c>
    </row>
    <row r="6" spans="1:3" ht="14.25">
      <c r="A6" t="s">
        <v>11</v>
      </c>
      <c r="B6" s="5"/>
      <c r="C6" s="6">
        <f>+B6*Rates!E6</f>
        <v>0</v>
      </c>
    </row>
    <row r="7" spans="1:3" ht="14.25">
      <c r="A7" t="s">
        <v>40</v>
      </c>
      <c r="B7" s="5"/>
      <c r="C7" s="6">
        <f>+B7*Rates!E7</f>
        <v>0</v>
      </c>
    </row>
    <row r="8" spans="1:3" ht="14.25">
      <c r="A8" t="s">
        <v>41</v>
      </c>
      <c r="B8" s="5"/>
      <c r="C8" s="6">
        <f>+B8*Rates!E8</f>
        <v>0</v>
      </c>
    </row>
    <row r="9" spans="1:3" ht="14.25">
      <c r="A9" t="s">
        <v>42</v>
      </c>
      <c r="B9" s="5"/>
      <c r="C9" s="6">
        <f>+B9*Rates!E9</f>
        <v>0</v>
      </c>
    </row>
    <row r="10" spans="1:3" ht="14.25">
      <c r="A10" t="s">
        <v>43</v>
      </c>
      <c r="B10" s="5"/>
      <c r="C10" s="6">
        <f>+B10*Rates!E10</f>
        <v>0</v>
      </c>
    </row>
    <row r="11" spans="1:3" ht="14.25">
      <c r="A11" t="s">
        <v>44</v>
      </c>
      <c r="B11" s="5"/>
      <c r="C11" s="6">
        <f>+B11*Rates!E11</f>
        <v>0</v>
      </c>
    </row>
    <row r="12" spans="1:3" ht="14.25">
      <c r="A12" t="s">
        <v>45</v>
      </c>
      <c r="B12" s="5"/>
      <c r="C12" s="6">
        <f>+B12*Rates!E12</f>
        <v>0</v>
      </c>
    </row>
    <row r="13" spans="1:3" ht="14.25">
      <c r="A13" t="s">
        <v>46</v>
      </c>
      <c r="B13" s="5"/>
      <c r="C13" s="6">
        <f>+B13*Rates!E13</f>
        <v>0</v>
      </c>
    </row>
    <row r="14" spans="1:3" ht="15" thickBot="1">
      <c r="A14" t="s">
        <v>47</v>
      </c>
      <c r="B14" s="5"/>
      <c r="C14" s="6">
        <f>+B14*Rates!E14</f>
        <v>0</v>
      </c>
    </row>
    <row r="15" spans="1:4" ht="14.25">
      <c r="A15" t="s">
        <v>48</v>
      </c>
      <c r="B15" s="39">
        <v>2</v>
      </c>
      <c r="C15" s="40">
        <f>+B15*Rates!E15</f>
        <v>72.91666666666667</v>
      </c>
      <c r="D15" s="41" t="s">
        <v>76</v>
      </c>
    </row>
    <row r="16" spans="1:4" ht="14.25">
      <c r="A16" t="s">
        <v>49</v>
      </c>
      <c r="B16" s="42"/>
      <c r="C16" s="43">
        <f>+B16*Rates!E16</f>
        <v>0</v>
      </c>
      <c r="D16" s="44"/>
    </row>
    <row r="17" spans="1:4" ht="15" thickBot="1">
      <c r="A17" t="s">
        <v>50</v>
      </c>
      <c r="B17" s="45">
        <v>4</v>
      </c>
      <c r="C17" s="46">
        <f>+B17*Rates!E17</f>
        <v>165.17083333333335</v>
      </c>
      <c r="D17" s="47" t="s">
        <v>57</v>
      </c>
    </row>
    <row r="18" spans="1:3" ht="14.25">
      <c r="A18" t="s">
        <v>51</v>
      </c>
      <c r="B18" s="5"/>
      <c r="C18" s="6">
        <f>+B18*Rates!E18</f>
        <v>0</v>
      </c>
    </row>
    <row r="19" spans="1:3" ht="14.25">
      <c r="A19" t="s">
        <v>52</v>
      </c>
      <c r="B19" s="5"/>
      <c r="C19" s="6">
        <f>+B19*Rates!E19</f>
        <v>0</v>
      </c>
    </row>
    <row r="20" spans="1:3" ht="14.25">
      <c r="A20" t="s">
        <v>53</v>
      </c>
      <c r="B20" s="5"/>
      <c r="C20" s="6">
        <f>+B20*Rates!E20</f>
        <v>0</v>
      </c>
    </row>
    <row r="21" spans="1:3" ht="14.25">
      <c r="A21" t="s">
        <v>54</v>
      </c>
      <c r="B21" s="5"/>
      <c r="C21" s="6">
        <f>+B21*Rates!E21</f>
        <v>0</v>
      </c>
    </row>
    <row r="22" spans="1:3" ht="14.25">
      <c r="A22" t="s">
        <v>55</v>
      </c>
      <c r="B22" s="5"/>
      <c r="C22" s="6">
        <f>+B22*Rates!E22</f>
        <v>0</v>
      </c>
    </row>
    <row r="23" spans="1:3" ht="14.25">
      <c r="A23" t="s">
        <v>56</v>
      </c>
      <c r="B23" s="5"/>
      <c r="C23" s="6">
        <f>+B23*Rates!E23</f>
        <v>0</v>
      </c>
    </row>
    <row r="24" spans="1:3" ht="15.75" thickBot="1">
      <c r="A24" s="7" t="s">
        <v>70</v>
      </c>
      <c r="B24" s="8">
        <f>SUM(B6:B23)</f>
        <v>6</v>
      </c>
      <c r="C24" s="9">
        <f>SUM(C6:C23)</f>
        <v>238.08750000000003</v>
      </c>
    </row>
    <row r="25" spans="2:3" ht="15" thickTop="1">
      <c r="B25" s="5"/>
      <c r="C25" s="6"/>
    </row>
    <row r="26" spans="1:3" ht="15">
      <c r="A26" s="51" t="s">
        <v>37</v>
      </c>
      <c r="B26" s="5"/>
      <c r="C26" s="6"/>
    </row>
    <row r="27" spans="2:3" ht="14.25">
      <c r="B27" s="5"/>
      <c r="C27" s="6">
        <f>+B27*Rates!E27</f>
        <v>0</v>
      </c>
    </row>
    <row r="28" spans="2:3" ht="14.25">
      <c r="B28" s="5"/>
      <c r="C28" s="6">
        <f>+B28*Rates!E28</f>
        <v>0</v>
      </c>
    </row>
    <row r="29" spans="2:3" ht="14.25">
      <c r="B29" s="5"/>
      <c r="C29" s="6">
        <f>+B29*Rates!E29</f>
        <v>0</v>
      </c>
    </row>
    <row r="30" spans="2:3" ht="14.25">
      <c r="B30" s="5"/>
      <c r="C30" s="6">
        <f>+B30*Rates!E30</f>
        <v>0</v>
      </c>
    </row>
    <row r="31" spans="2:3" ht="14.25">
      <c r="B31" s="5"/>
      <c r="C31" s="6">
        <f>+B31*Rates!E31</f>
        <v>0</v>
      </c>
    </row>
    <row r="32" spans="2:3" ht="14.25">
      <c r="B32" s="5"/>
      <c r="C32" s="6">
        <f>+B32*Rates!E32</f>
        <v>0</v>
      </c>
    </row>
    <row r="33" spans="1:3" ht="15.75" thickBot="1">
      <c r="A33" s="7" t="s">
        <v>71</v>
      </c>
      <c r="B33" s="8">
        <f>SUM(B27:B32)</f>
        <v>0</v>
      </c>
      <c r="C33" s="9">
        <f>SUM(C27:C32)</f>
        <v>0</v>
      </c>
    </row>
    <row r="34" spans="2:3" ht="15" thickTop="1">
      <c r="B34" s="5"/>
      <c r="C34" s="6"/>
    </row>
    <row r="35" spans="1:3" ht="15">
      <c r="A35" s="51" t="s">
        <v>37</v>
      </c>
      <c r="B35" s="5"/>
      <c r="C35" s="6"/>
    </row>
    <row r="36" spans="2:3" ht="14.25">
      <c r="B36" s="5"/>
      <c r="C36" s="6">
        <f>+B36*Rates!E36</f>
        <v>0</v>
      </c>
    </row>
    <row r="37" spans="2:3" ht="14.25">
      <c r="B37" s="5"/>
      <c r="C37" s="6">
        <f>+B37*Rates!E37</f>
        <v>0</v>
      </c>
    </row>
    <row r="38" spans="2:3" ht="14.25">
      <c r="B38" s="5"/>
      <c r="C38" s="6">
        <f>+B38*Rates!E38</f>
        <v>0</v>
      </c>
    </row>
    <row r="39" spans="2:3" ht="14.25">
      <c r="B39" s="5"/>
      <c r="C39" s="6">
        <f>+B39*Rates!E39</f>
        <v>0</v>
      </c>
    </row>
    <row r="40" spans="2:3" ht="14.25">
      <c r="B40" s="5"/>
      <c r="C40" s="6">
        <f>+B40*Rates!E40</f>
        <v>0</v>
      </c>
    </row>
    <row r="41" spans="2:3" ht="14.25">
      <c r="B41" s="5"/>
      <c r="C41" s="6">
        <f>+B41*Rates!E41</f>
        <v>0</v>
      </c>
    </row>
    <row r="42" spans="2:3" ht="14.25">
      <c r="B42" s="5"/>
      <c r="C42" s="6">
        <f>+B42*Rates!E42</f>
        <v>0</v>
      </c>
    </row>
    <row r="43" spans="2:3" ht="14.25">
      <c r="B43" s="5"/>
      <c r="C43" s="6">
        <f>+B43*Rates!E43</f>
        <v>0</v>
      </c>
    </row>
    <row r="44" spans="2:3" ht="14.25">
      <c r="B44" s="5"/>
      <c r="C44" s="6">
        <f>+B44*Rates!E44</f>
        <v>0</v>
      </c>
    </row>
    <row r="45" spans="2:3" ht="14.25">
      <c r="B45" s="5"/>
      <c r="C45" s="6">
        <f>+B45*Rates!E45</f>
        <v>0</v>
      </c>
    </row>
    <row r="46" spans="1:3" ht="15.75" thickBot="1">
      <c r="A46" s="7" t="s">
        <v>72</v>
      </c>
      <c r="B46" s="8">
        <f>SUM(B36:B45)</f>
        <v>0</v>
      </c>
      <c r="C46" s="9">
        <f>SUM(C36:C45)</f>
        <v>0</v>
      </c>
    </row>
    <row r="47" spans="2:3" ht="15" thickTop="1">
      <c r="B47" s="5"/>
      <c r="C47" s="6"/>
    </row>
    <row r="48" spans="1:3" ht="15">
      <c r="A48" s="51" t="s">
        <v>37</v>
      </c>
      <c r="B48" s="5"/>
      <c r="C48" s="6"/>
    </row>
    <row r="49" spans="2:3" ht="14.25">
      <c r="B49" s="5"/>
      <c r="C49" s="6">
        <f>+B49*Rates!E49</f>
        <v>0</v>
      </c>
    </row>
    <row r="50" spans="2:3" ht="14.25">
      <c r="B50" s="5"/>
      <c r="C50" s="6">
        <f>+B50*Rates!E50</f>
        <v>0</v>
      </c>
    </row>
    <row r="51" spans="2:3" ht="14.25">
      <c r="B51" s="5"/>
      <c r="C51" s="6">
        <f>+B51*Rates!E51</f>
        <v>0</v>
      </c>
    </row>
    <row r="52" spans="1:3" ht="15.75" thickBot="1">
      <c r="A52" s="7" t="s">
        <v>73</v>
      </c>
      <c r="B52" s="8">
        <f>SUM(B49:B51)</f>
        <v>0</v>
      </c>
      <c r="C52" s="9">
        <f>SUM(C49:C51)</f>
        <v>0</v>
      </c>
    </row>
    <row r="53" spans="2:3" ht="15" thickTop="1">
      <c r="B53" s="5"/>
      <c r="C53" s="6"/>
    </row>
    <row r="54" spans="1:3" ht="15">
      <c r="A54" s="51" t="s">
        <v>37</v>
      </c>
      <c r="B54" s="5"/>
      <c r="C54" s="6"/>
    </row>
    <row r="55" spans="2:3" ht="14.25">
      <c r="B55" s="5"/>
      <c r="C55" s="6">
        <f>+B55*Rates!E55</f>
        <v>0</v>
      </c>
    </row>
    <row r="56" spans="2:3" ht="14.25">
      <c r="B56" s="5"/>
      <c r="C56" s="6">
        <f>+B56*Rates!E56</f>
        <v>0</v>
      </c>
    </row>
    <row r="57" spans="2:3" ht="14.25">
      <c r="B57" s="5"/>
      <c r="C57" s="6">
        <f>+B57*Rates!E57</f>
        <v>0</v>
      </c>
    </row>
    <row r="58" spans="1:3" ht="15.75" thickBot="1">
      <c r="A58" s="52" t="s">
        <v>74</v>
      </c>
      <c r="B58" s="8">
        <f>SUM(B55:B57)</f>
        <v>0</v>
      </c>
      <c r="C58" s="9">
        <f>SUM(C55:C57)</f>
        <v>0</v>
      </c>
    </row>
    <row r="59" spans="2:3" ht="15" thickTop="1">
      <c r="B59" s="5"/>
      <c r="C59" s="6"/>
    </row>
    <row r="60" spans="1:3" ht="15.75" thickBot="1">
      <c r="A60" s="7" t="s">
        <v>3</v>
      </c>
      <c r="B60" s="8">
        <f>+B58+B52+B46+B33+B24</f>
        <v>6</v>
      </c>
      <c r="C60" s="9">
        <f>+C58+C52+C46+C33+C24</f>
        <v>238.08750000000003</v>
      </c>
    </row>
    <row r="61" ht="15" thickTop="1"/>
    <row r="63" ht="14.25">
      <c r="A63" t="str">
        <f ca="1">CELL("filename")</f>
        <v>Z:\GregoireDev\gmap\resources\audits\[Resource Tracking template.xls]Rates</v>
      </c>
    </row>
  </sheetData>
  <mergeCells count="1">
    <mergeCell ref="B1:D1"/>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H427"/>
  <sheetViews>
    <sheetView zoomScale="75" zoomScaleNormal="75" workbookViewId="0" topLeftCell="A1">
      <pane ySplit="3" topLeftCell="BM24" activePane="bottomLeft" state="frozen"/>
      <selection pane="topLeft" activeCell="A1" sqref="A1"/>
      <selection pane="bottomLeft" activeCell="A50" sqref="A50"/>
    </sheetView>
  </sheetViews>
  <sheetFormatPr defaultColWidth="9.00390625" defaultRowHeight="14.25"/>
  <cols>
    <col min="1" max="1" width="44.125" style="0" customWidth="1"/>
    <col min="2" max="2" width="15.125" style="0" customWidth="1"/>
    <col min="3" max="3" width="13.875" style="0" customWidth="1"/>
    <col min="4" max="4" width="76.125" style="0" customWidth="1"/>
  </cols>
  <sheetData>
    <row r="1" spans="1:4" ht="48" customHeight="1">
      <c r="A1" s="10" t="s">
        <v>69</v>
      </c>
      <c r="B1" s="53" t="s">
        <v>39</v>
      </c>
      <c r="C1" s="53"/>
      <c r="D1" s="53"/>
    </row>
    <row r="2" spans="1:2" ht="18">
      <c r="A2" s="4"/>
      <c r="B2" s="11"/>
    </row>
    <row r="3" spans="1:8" ht="15">
      <c r="A3" s="3"/>
      <c r="B3" s="2" t="s">
        <v>0</v>
      </c>
      <c r="C3" s="2" t="s">
        <v>1</v>
      </c>
      <c r="D3" s="2" t="s">
        <v>2</v>
      </c>
      <c r="E3" s="1"/>
      <c r="F3" s="1"/>
      <c r="G3" s="1"/>
      <c r="H3" s="1"/>
    </row>
    <row r="5" ht="15">
      <c r="A5" s="51" t="s">
        <v>37</v>
      </c>
    </row>
    <row r="6" spans="2:3" ht="14.25">
      <c r="B6" s="5"/>
      <c r="C6" s="6">
        <f>+B6*Rates!E6</f>
        <v>0</v>
      </c>
    </row>
    <row r="7" spans="1:3" ht="14.25">
      <c r="A7" t="s">
        <v>11</v>
      </c>
      <c r="B7" s="5"/>
      <c r="C7" s="6">
        <f>+B7*Rates!E7</f>
        <v>0</v>
      </c>
    </row>
    <row r="8" spans="2:3" ht="14.25">
      <c r="B8" s="5"/>
      <c r="C8" s="6">
        <f>+B8*Rates!E8</f>
        <v>0</v>
      </c>
    </row>
    <row r="9" spans="2:3" ht="14.25">
      <c r="B9" s="5"/>
      <c r="C9" s="6">
        <f>+B9*Rates!E9</f>
        <v>0</v>
      </c>
    </row>
    <row r="10" spans="2:3" ht="14.25">
      <c r="B10" s="5"/>
      <c r="C10" s="6">
        <f>+B10*Rates!E10</f>
        <v>0</v>
      </c>
    </row>
    <row r="11" spans="2:3" ht="14.25">
      <c r="B11" s="5"/>
      <c r="C11" s="6">
        <f>+B11*Rates!E11</f>
        <v>0</v>
      </c>
    </row>
    <row r="12" spans="2:3" ht="14.25">
      <c r="B12" s="5"/>
      <c r="C12" s="6">
        <f>+B12*Rates!E12</f>
        <v>0</v>
      </c>
    </row>
    <row r="13" spans="2:3" ht="14.25">
      <c r="B13" s="5"/>
      <c r="C13" s="6">
        <f>+B13*Rates!E13</f>
        <v>0</v>
      </c>
    </row>
    <row r="14" spans="2:3" ht="14.25">
      <c r="B14" s="5"/>
      <c r="C14" s="6">
        <f>+B14*Rates!E14</f>
        <v>0</v>
      </c>
    </row>
    <row r="15" spans="2:3" ht="14.25">
      <c r="B15" s="5"/>
      <c r="C15" s="6"/>
    </row>
    <row r="16" spans="2:3" ht="14.25">
      <c r="B16" s="5"/>
      <c r="C16" s="6"/>
    </row>
    <row r="17" spans="2:3" ht="14.25">
      <c r="B17" s="5"/>
      <c r="C17" s="6"/>
    </row>
    <row r="18" spans="2:3" ht="14.25">
      <c r="B18" s="5"/>
      <c r="C18" s="6">
        <f>+B18*Rates!E18</f>
        <v>0</v>
      </c>
    </row>
    <row r="19" spans="2:3" ht="14.25">
      <c r="B19" s="5"/>
      <c r="C19" s="6">
        <f>+B19*Rates!E19</f>
        <v>0</v>
      </c>
    </row>
    <row r="20" spans="2:3" ht="14.25">
      <c r="B20" s="5"/>
      <c r="C20" s="6">
        <f>+B20*Rates!E20</f>
        <v>0</v>
      </c>
    </row>
    <row r="21" spans="2:3" ht="14.25">
      <c r="B21" s="5"/>
      <c r="C21" s="6">
        <f>+B21*Rates!E21</f>
        <v>0</v>
      </c>
    </row>
    <row r="22" spans="2:3" ht="14.25">
      <c r="B22" s="5"/>
      <c r="C22" s="6">
        <f>+B22*Rates!E22</f>
        <v>0</v>
      </c>
    </row>
    <row r="23" spans="2:3" ht="14.25">
      <c r="B23" s="5"/>
      <c r="C23" s="6">
        <f>+B23*Rates!E23</f>
        <v>0</v>
      </c>
    </row>
    <row r="24" spans="1:3" ht="15.75" thickBot="1">
      <c r="A24" s="7" t="s">
        <v>70</v>
      </c>
      <c r="B24" s="8">
        <f>SUM(B6:B23)</f>
        <v>0</v>
      </c>
      <c r="C24" s="9">
        <f>SUM(C6:C23)</f>
        <v>0</v>
      </c>
    </row>
    <row r="25" spans="2:3" ht="15" thickTop="1">
      <c r="B25" s="5"/>
      <c r="C25" s="6"/>
    </row>
    <row r="26" spans="1:3" ht="15">
      <c r="A26" s="51" t="s">
        <v>37</v>
      </c>
      <c r="B26" s="5"/>
      <c r="C26" s="6">
        <f>+B26*Rates!E26</f>
        <v>0</v>
      </c>
    </row>
    <row r="27" spans="2:3" ht="14.25">
      <c r="B27" s="5"/>
      <c r="C27" s="6">
        <f>+B27*Rates!E27</f>
        <v>0</v>
      </c>
    </row>
    <row r="28" spans="2:3" ht="14.25">
      <c r="B28" s="5"/>
      <c r="C28" s="6">
        <f>+B28*Rates!E28</f>
        <v>0</v>
      </c>
    </row>
    <row r="29" spans="2:3" ht="14.25">
      <c r="B29" s="5"/>
      <c r="C29" s="6">
        <f>+B29*Rates!E29</f>
        <v>0</v>
      </c>
    </row>
    <row r="30" spans="2:3" ht="14.25">
      <c r="B30" s="5"/>
      <c r="C30" s="6">
        <f>+B30*Rates!E30</f>
        <v>0</v>
      </c>
    </row>
    <row r="31" spans="2:3" ht="14.25">
      <c r="B31" s="5"/>
      <c r="C31" s="6">
        <f>+B31*Rates!E31</f>
        <v>0</v>
      </c>
    </row>
    <row r="32" spans="2:3" ht="14.25">
      <c r="B32" s="5"/>
      <c r="C32" s="6">
        <f>+B32*Rates!E32</f>
        <v>0</v>
      </c>
    </row>
    <row r="33" spans="1:3" ht="15.75" thickBot="1">
      <c r="A33" s="7" t="s">
        <v>71</v>
      </c>
      <c r="B33" s="8">
        <f>SUM(B27:B32)</f>
        <v>0</v>
      </c>
      <c r="C33" s="9">
        <f>SUM(C27:C32)</f>
        <v>0</v>
      </c>
    </row>
    <row r="34" spans="2:3" ht="15" thickTop="1">
      <c r="B34" s="5"/>
      <c r="C34" s="6"/>
    </row>
    <row r="35" spans="1:3" ht="15">
      <c r="A35" s="51" t="s">
        <v>37</v>
      </c>
      <c r="B35" s="5"/>
      <c r="C35" s="6"/>
    </row>
    <row r="36" spans="2:3" ht="14.25">
      <c r="B36" s="5"/>
      <c r="C36" s="6">
        <f>+B36*Rates!E36</f>
        <v>0</v>
      </c>
    </row>
    <row r="37" spans="2:3" ht="14.25">
      <c r="B37" s="5"/>
      <c r="C37" s="6">
        <f>+B37*Rates!E37</f>
        <v>0</v>
      </c>
    </row>
    <row r="38" spans="2:3" ht="14.25">
      <c r="B38" s="5"/>
      <c r="C38" s="6">
        <f>+B38*Rates!E38</f>
        <v>0</v>
      </c>
    </row>
    <row r="39" spans="2:3" ht="14.25">
      <c r="B39" s="5"/>
      <c r="C39" s="6">
        <f>+B39*Rates!E39</f>
        <v>0</v>
      </c>
    </row>
    <row r="40" spans="2:3" ht="14.25">
      <c r="B40" s="5"/>
      <c r="C40" s="6">
        <f>+B40*Rates!E40</f>
        <v>0</v>
      </c>
    </row>
    <row r="41" spans="2:3" ht="14.25">
      <c r="B41" s="5"/>
      <c r="C41" s="6">
        <f>+B41*Rates!E41</f>
        <v>0</v>
      </c>
    </row>
    <row r="42" spans="2:3" ht="14.25">
      <c r="B42" s="5"/>
      <c r="C42" s="6">
        <f>+B42*Rates!E42</f>
        <v>0</v>
      </c>
    </row>
    <row r="43" spans="2:3" ht="14.25">
      <c r="B43" s="5"/>
      <c r="C43" s="6">
        <f>+B43*Rates!E43</f>
        <v>0</v>
      </c>
    </row>
    <row r="44" spans="2:3" ht="14.25">
      <c r="B44" s="5"/>
      <c r="C44" s="6">
        <f>+B44*Rates!E44</f>
        <v>0</v>
      </c>
    </row>
    <row r="45" spans="2:3" ht="14.25">
      <c r="B45" s="5"/>
      <c r="C45" s="6">
        <f>+B45*Rates!E45</f>
        <v>0</v>
      </c>
    </row>
    <row r="46" spans="1:3" ht="15.75" thickBot="1">
      <c r="A46" s="7" t="s">
        <v>72</v>
      </c>
      <c r="B46" s="8">
        <f>SUM(B36:B45)</f>
        <v>0</v>
      </c>
      <c r="C46" s="9">
        <f>SUM(C36:C45)</f>
        <v>0</v>
      </c>
    </row>
    <row r="47" spans="2:3" ht="15" thickTop="1">
      <c r="B47" s="5"/>
      <c r="C47" s="6"/>
    </row>
    <row r="48" spans="1:3" ht="15">
      <c r="A48" s="51" t="s">
        <v>37</v>
      </c>
      <c r="B48" s="5"/>
      <c r="C48" s="6"/>
    </row>
    <row r="49" spans="2:3" ht="14.25">
      <c r="B49" s="5"/>
      <c r="C49" s="6">
        <f>+B49*Rates!E49</f>
        <v>0</v>
      </c>
    </row>
    <row r="50" spans="2:3" ht="14.25">
      <c r="B50" s="5"/>
      <c r="C50" s="6">
        <f>+B50*Rates!E50</f>
        <v>0</v>
      </c>
    </row>
    <row r="51" spans="2:4" ht="14.25">
      <c r="B51" s="5"/>
      <c r="C51" s="6">
        <f>+B51*Rates!E51</f>
        <v>0</v>
      </c>
      <c r="D51" t="s">
        <v>5</v>
      </c>
    </row>
    <row r="52" spans="1:3" ht="15.75" thickBot="1">
      <c r="A52" s="7" t="s">
        <v>73</v>
      </c>
      <c r="B52" s="8">
        <f>SUM(B49:B51)</f>
        <v>0</v>
      </c>
      <c r="C52" s="9">
        <f>SUM(C49:C51)</f>
        <v>0</v>
      </c>
    </row>
    <row r="53" spans="2:3" ht="15" thickTop="1">
      <c r="B53" s="5"/>
      <c r="C53" s="6"/>
    </row>
    <row r="54" spans="1:3" ht="15">
      <c r="A54" s="51" t="s">
        <v>37</v>
      </c>
      <c r="B54" s="5"/>
      <c r="C54" s="6"/>
    </row>
    <row r="55" spans="2:3" ht="14.25">
      <c r="B55" s="5"/>
      <c r="C55" s="6">
        <f>+B55*Rates!E55</f>
        <v>0</v>
      </c>
    </row>
    <row r="56" spans="2:3" ht="14.25">
      <c r="B56" s="5"/>
      <c r="C56" s="6">
        <f>+B56*Rates!E56</f>
        <v>0</v>
      </c>
    </row>
    <row r="57" spans="2:3" ht="14.25">
      <c r="B57" s="5"/>
      <c r="C57" s="6">
        <f>+B57*Rates!E57</f>
        <v>0</v>
      </c>
    </row>
    <row r="58" spans="1:3" ht="15.75" thickBot="1">
      <c r="A58" s="52" t="s">
        <v>74</v>
      </c>
      <c r="B58" s="8">
        <f>SUM(B55:B57)</f>
        <v>0</v>
      </c>
      <c r="C58" s="9">
        <f>SUM(C55:C57)</f>
        <v>0</v>
      </c>
    </row>
    <row r="59" spans="2:3" ht="15" thickTop="1">
      <c r="B59" s="5"/>
      <c r="C59" s="6"/>
    </row>
    <row r="60" spans="1:3" ht="15.75" thickBot="1">
      <c r="A60" s="7" t="s">
        <v>3</v>
      </c>
      <c r="B60" s="8">
        <f>+B58+B52+B46+B33+B24</f>
        <v>0</v>
      </c>
      <c r="C60" s="9">
        <f>+C58+C52+C46+C33+C24</f>
        <v>0</v>
      </c>
    </row>
    <row r="61" spans="2:3" ht="15" thickTop="1">
      <c r="B61" s="5"/>
      <c r="C61" s="6"/>
    </row>
    <row r="62" spans="2:3" ht="14.25">
      <c r="B62" s="5"/>
      <c r="C62" s="6"/>
    </row>
    <row r="63" spans="1:3" ht="14.25">
      <c r="A63" t="str">
        <f ca="1">CELL("filename")</f>
        <v>Z:\GregoireDev\gmap\resources\audits\[Resource Tracking template.xls]Rates</v>
      </c>
      <c r="B63" s="5"/>
      <c r="C63" s="6"/>
    </row>
    <row r="64" spans="2:3" ht="14.25">
      <c r="B64" s="5"/>
      <c r="C64" s="6"/>
    </row>
    <row r="65" spans="2:3" ht="14.25">
      <c r="B65" s="5"/>
      <c r="C65" s="6"/>
    </row>
    <row r="66" spans="2:3" ht="14.25">
      <c r="B66" s="5"/>
      <c r="C66" s="6"/>
    </row>
    <row r="67" spans="2:3" ht="14.25">
      <c r="B67" s="5"/>
      <c r="C67" s="6"/>
    </row>
    <row r="68" spans="2:3" ht="14.25">
      <c r="B68" s="5"/>
      <c r="C68" s="6"/>
    </row>
    <row r="69" spans="2:3" ht="14.25">
      <c r="B69" s="5"/>
      <c r="C69" s="6"/>
    </row>
    <row r="70" spans="2:3" ht="14.25">
      <c r="B70" s="5"/>
      <c r="C70" s="6"/>
    </row>
    <row r="71" spans="2:3" ht="14.25">
      <c r="B71" s="5"/>
      <c r="C71" s="6"/>
    </row>
    <row r="72" spans="2:3" ht="14.25">
      <c r="B72" s="5"/>
      <c r="C72" s="6"/>
    </row>
    <row r="73" spans="2:3" ht="14.25">
      <c r="B73" s="5"/>
      <c r="C73" s="6"/>
    </row>
    <row r="74" spans="2:3" ht="14.25">
      <c r="B74" s="5"/>
      <c r="C74" s="6"/>
    </row>
    <row r="75" spans="2:3" ht="14.25">
      <c r="B75" s="5"/>
      <c r="C75" s="6"/>
    </row>
    <row r="76" spans="2:3" ht="14.25">
      <c r="B76" s="5"/>
      <c r="C76" s="6"/>
    </row>
    <row r="77" spans="2:3" ht="14.25">
      <c r="B77" s="5"/>
      <c r="C77" s="6"/>
    </row>
    <row r="78" spans="2:3" ht="14.25">
      <c r="B78" s="5"/>
      <c r="C78" s="6"/>
    </row>
    <row r="79" spans="2:3" ht="14.25">
      <c r="B79" s="5"/>
      <c r="C79" s="6"/>
    </row>
    <row r="80" spans="2:3" ht="14.25">
      <c r="B80" s="5"/>
      <c r="C80" s="6"/>
    </row>
    <row r="81" spans="2:3" ht="14.25">
      <c r="B81" s="5"/>
      <c r="C81" s="6"/>
    </row>
    <row r="82" spans="2:3" ht="14.25">
      <c r="B82" s="5"/>
      <c r="C82" s="6"/>
    </row>
    <row r="83" spans="2:3" ht="14.25">
      <c r="B83" s="5"/>
      <c r="C83" s="6"/>
    </row>
    <row r="84" spans="2:3" ht="14.25">
      <c r="B84" s="5"/>
      <c r="C84" s="6"/>
    </row>
    <row r="85" spans="2:3" ht="14.25">
      <c r="B85" s="5"/>
      <c r="C85" s="6"/>
    </row>
    <row r="86" spans="2:3" ht="14.25">
      <c r="B86" s="5"/>
      <c r="C86" s="6"/>
    </row>
    <row r="87" spans="2:3" ht="14.25">
      <c r="B87" s="5"/>
      <c r="C87" s="6"/>
    </row>
    <row r="88" spans="2:3" ht="14.25">
      <c r="B88" s="5"/>
      <c r="C88" s="6"/>
    </row>
    <row r="89" spans="2:3" ht="14.25">
      <c r="B89" s="5"/>
      <c r="C89" s="6"/>
    </row>
    <row r="90" spans="2:3" ht="14.25">
      <c r="B90" s="5"/>
      <c r="C90" s="6"/>
    </row>
    <row r="91" spans="2:3" ht="14.25">
      <c r="B91" s="5"/>
      <c r="C91" s="6"/>
    </row>
    <row r="92" spans="2:3" ht="14.25">
      <c r="B92" s="5"/>
      <c r="C92" s="6"/>
    </row>
    <row r="93" spans="2:3" ht="14.25">
      <c r="B93" s="5"/>
      <c r="C93" s="6"/>
    </row>
    <row r="94" spans="2:3" ht="14.25">
      <c r="B94" s="5"/>
      <c r="C94" s="6"/>
    </row>
    <row r="95" spans="2:3" ht="14.25">
      <c r="B95" s="5"/>
      <c r="C95" s="6"/>
    </row>
    <row r="96" spans="2:3" ht="14.25">
      <c r="B96" s="5"/>
      <c r="C96" s="6"/>
    </row>
    <row r="97" spans="2:3" ht="14.25">
      <c r="B97" s="5"/>
      <c r="C97" s="6"/>
    </row>
    <row r="98" spans="2:3" ht="14.25">
      <c r="B98" s="5"/>
      <c r="C98" s="6"/>
    </row>
    <row r="99" spans="2:3" ht="14.25">
      <c r="B99" s="5"/>
      <c r="C99" s="6"/>
    </row>
    <row r="100" spans="2:3" ht="14.25">
      <c r="B100" s="5"/>
      <c r="C100" s="6"/>
    </row>
    <row r="101" spans="2:3" ht="14.25">
      <c r="B101" s="5"/>
      <c r="C101" s="6"/>
    </row>
    <row r="102" spans="2:3" ht="14.25">
      <c r="B102" s="5"/>
      <c r="C102" s="6"/>
    </row>
    <row r="103" spans="2:3" ht="14.25">
      <c r="B103" s="5"/>
      <c r="C103" s="6"/>
    </row>
    <row r="104" spans="2:3" ht="14.25">
      <c r="B104" s="5"/>
      <c r="C104" s="6"/>
    </row>
    <row r="105" spans="2:3" ht="14.25">
      <c r="B105" s="5"/>
      <c r="C105" s="6"/>
    </row>
    <row r="106" spans="2:3" ht="14.25">
      <c r="B106" s="5"/>
      <c r="C106" s="6"/>
    </row>
    <row r="107" spans="2:3" ht="14.25">
      <c r="B107" s="5"/>
      <c r="C107" s="6"/>
    </row>
    <row r="108" spans="2:3" ht="14.25">
      <c r="B108" s="5"/>
      <c r="C108" s="6"/>
    </row>
    <row r="109" spans="2:3" ht="14.25">
      <c r="B109" s="5"/>
      <c r="C109" s="6"/>
    </row>
    <row r="110" spans="2:3" ht="14.25">
      <c r="B110" s="5"/>
      <c r="C110" s="6"/>
    </row>
    <row r="111" spans="2:3" ht="14.25">
      <c r="B111" s="5"/>
      <c r="C111" s="6"/>
    </row>
    <row r="112" spans="2:3" ht="14.25">
      <c r="B112" s="5"/>
      <c r="C112" s="6"/>
    </row>
    <row r="113" spans="2:3" ht="14.25">
      <c r="B113" s="5"/>
      <c r="C113" s="6"/>
    </row>
    <row r="114" spans="2:3" ht="14.25">
      <c r="B114" s="5"/>
      <c r="C114" s="6"/>
    </row>
    <row r="115" spans="2:3" ht="14.25">
      <c r="B115" s="5"/>
      <c r="C115" s="6"/>
    </row>
    <row r="116" spans="2:3" ht="14.25">
      <c r="B116" s="5"/>
      <c r="C116" s="6"/>
    </row>
    <row r="117" spans="2:3" ht="14.25">
      <c r="B117" s="5"/>
      <c r="C117" s="6"/>
    </row>
    <row r="118" spans="2:3" ht="14.25">
      <c r="B118" s="5"/>
      <c r="C118" s="6"/>
    </row>
    <row r="119" spans="2:3" ht="14.25">
      <c r="B119" s="5"/>
      <c r="C119" s="6"/>
    </row>
    <row r="120" spans="2:3" ht="14.25">
      <c r="B120" s="5"/>
      <c r="C120" s="6"/>
    </row>
    <row r="121" spans="2:3" ht="14.25">
      <c r="B121" s="5"/>
      <c r="C121" s="6"/>
    </row>
    <row r="122" spans="2:3" ht="14.25">
      <c r="B122" s="5"/>
      <c r="C122" s="6"/>
    </row>
    <row r="123" spans="2:3" ht="14.25">
      <c r="B123" s="5"/>
      <c r="C123" s="6"/>
    </row>
    <row r="124" spans="2:3" ht="14.25">
      <c r="B124" s="5"/>
      <c r="C124" s="6"/>
    </row>
    <row r="125" spans="2:3" ht="14.25">
      <c r="B125" s="5"/>
      <c r="C125" s="6"/>
    </row>
    <row r="126" spans="2:3" ht="14.25">
      <c r="B126" s="5"/>
      <c r="C126" s="6"/>
    </row>
    <row r="127" spans="2:3" ht="14.25">
      <c r="B127" s="5"/>
      <c r="C127" s="6"/>
    </row>
    <row r="128" spans="2:3" ht="14.25">
      <c r="B128" s="5"/>
      <c r="C128" s="6"/>
    </row>
    <row r="129" spans="2:3" ht="14.25">
      <c r="B129" s="5"/>
      <c r="C129" s="6"/>
    </row>
    <row r="130" spans="2:3" ht="14.25">
      <c r="B130" s="5"/>
      <c r="C130" s="6"/>
    </row>
    <row r="131" spans="2:3" ht="14.25">
      <c r="B131" s="5"/>
      <c r="C131" s="6"/>
    </row>
    <row r="132" spans="2:3" ht="14.25">
      <c r="B132" s="5"/>
      <c r="C132" s="6"/>
    </row>
    <row r="133" spans="2:3" ht="14.25">
      <c r="B133" s="5"/>
      <c r="C133" s="6"/>
    </row>
    <row r="134" spans="2:3" ht="14.25">
      <c r="B134" s="5"/>
      <c r="C134" s="6"/>
    </row>
    <row r="135" spans="2:3" ht="14.25">
      <c r="B135" s="5"/>
      <c r="C135" s="6"/>
    </row>
    <row r="136" spans="2:3" ht="14.25">
      <c r="B136" s="5"/>
      <c r="C136" s="6"/>
    </row>
    <row r="137" spans="2:3" ht="14.25">
      <c r="B137" s="5"/>
      <c r="C137" s="6"/>
    </row>
    <row r="138" spans="2:3" ht="14.25">
      <c r="B138" s="5"/>
      <c r="C138" s="6"/>
    </row>
    <row r="139" spans="2:3" ht="14.25">
      <c r="B139" s="5"/>
      <c r="C139" s="6"/>
    </row>
    <row r="140" spans="2:3" ht="14.25">
      <c r="B140" s="5"/>
      <c r="C140" s="6"/>
    </row>
    <row r="141" spans="2:3" ht="14.25">
      <c r="B141" s="5"/>
      <c r="C141" s="6"/>
    </row>
    <row r="142" spans="2:3" ht="14.25">
      <c r="B142" s="5"/>
      <c r="C142" s="6"/>
    </row>
    <row r="143" spans="2:3" ht="14.25">
      <c r="B143" s="5"/>
      <c r="C143" s="6"/>
    </row>
    <row r="144" spans="2:3" ht="14.25">
      <c r="B144" s="5"/>
      <c r="C144" s="6"/>
    </row>
    <row r="145" spans="2:3" ht="14.25">
      <c r="B145" s="5"/>
      <c r="C145" s="6"/>
    </row>
    <row r="146" spans="2:3" ht="14.25">
      <c r="B146" s="5"/>
      <c r="C146" s="6"/>
    </row>
    <row r="147" spans="2:3" ht="14.25">
      <c r="B147" s="5"/>
      <c r="C147" s="6"/>
    </row>
    <row r="148" spans="2:3" ht="14.25">
      <c r="B148" s="5"/>
      <c r="C148" s="6"/>
    </row>
    <row r="149" spans="2:3" ht="14.25">
      <c r="B149" s="5"/>
      <c r="C149" s="6"/>
    </row>
    <row r="150" spans="2:3" ht="14.25">
      <c r="B150" s="5"/>
      <c r="C150" s="6"/>
    </row>
    <row r="151" spans="2:3" ht="14.25">
      <c r="B151" s="5"/>
      <c r="C151" s="6"/>
    </row>
    <row r="152" spans="2:3" ht="14.25">
      <c r="B152" s="5"/>
      <c r="C152" s="6"/>
    </row>
    <row r="153" spans="2:3" ht="14.25">
      <c r="B153" s="5"/>
      <c r="C153" s="6"/>
    </row>
    <row r="154" spans="2:3" ht="14.25">
      <c r="B154" s="5"/>
      <c r="C154" s="6"/>
    </row>
    <row r="155" spans="2:3" ht="14.25">
      <c r="B155" s="5"/>
      <c r="C155" s="6"/>
    </row>
    <row r="156" spans="2:3" ht="14.25">
      <c r="B156" s="5"/>
      <c r="C156" s="6"/>
    </row>
    <row r="157" spans="2:3" ht="14.25">
      <c r="B157" s="5"/>
      <c r="C157" s="6"/>
    </row>
    <row r="158" spans="2:3" ht="14.25">
      <c r="B158" s="5"/>
      <c r="C158" s="6"/>
    </row>
    <row r="159" spans="2:3" ht="14.25">
      <c r="B159" s="5"/>
      <c r="C159" s="6"/>
    </row>
    <row r="160" spans="2:3" ht="14.25">
      <c r="B160" s="5"/>
      <c r="C160" s="6"/>
    </row>
    <row r="161" spans="2:3" ht="14.25">
      <c r="B161" s="5"/>
      <c r="C161" s="6"/>
    </row>
    <row r="162" spans="2:3" ht="14.25">
      <c r="B162" s="5"/>
      <c r="C162" s="6"/>
    </row>
    <row r="163" spans="2:3" ht="14.25">
      <c r="B163" s="5"/>
      <c r="C163" s="6"/>
    </row>
    <row r="164" spans="2:3" ht="14.25">
      <c r="B164" s="5"/>
      <c r="C164" s="6"/>
    </row>
    <row r="165" spans="2:3" ht="14.25">
      <c r="B165" s="5"/>
      <c r="C165" s="6"/>
    </row>
    <row r="166" spans="2:3" ht="14.25">
      <c r="B166" s="5"/>
      <c r="C166" s="6"/>
    </row>
    <row r="167" spans="2:3" ht="14.25">
      <c r="B167" s="5"/>
      <c r="C167" s="6"/>
    </row>
    <row r="168" spans="2:3" ht="14.25">
      <c r="B168" s="5"/>
      <c r="C168" s="6"/>
    </row>
    <row r="169" spans="2:3" ht="14.25">
      <c r="B169" s="5"/>
      <c r="C169" s="6"/>
    </row>
    <row r="170" spans="2:3" ht="14.25">
      <c r="B170" s="5"/>
      <c r="C170" s="6"/>
    </row>
    <row r="171" spans="2:3" ht="14.25">
      <c r="B171" s="5"/>
      <c r="C171" s="6"/>
    </row>
    <row r="172" spans="2:3" ht="14.25">
      <c r="B172" s="5"/>
      <c r="C172" s="6"/>
    </row>
    <row r="173" spans="2:3" ht="14.25">
      <c r="B173" s="5"/>
      <c r="C173" s="6"/>
    </row>
    <row r="174" spans="2:3" ht="14.25">
      <c r="B174" s="5"/>
      <c r="C174" s="6"/>
    </row>
    <row r="175" spans="2:3" ht="14.25">
      <c r="B175" s="5"/>
      <c r="C175" s="6"/>
    </row>
    <row r="176" spans="2:3" ht="14.25">
      <c r="B176" s="5"/>
      <c r="C176" s="6"/>
    </row>
    <row r="177" spans="2:3" ht="14.25">
      <c r="B177" s="5"/>
      <c r="C177" s="6"/>
    </row>
    <row r="178" spans="2:3" ht="14.25">
      <c r="B178" s="5"/>
      <c r="C178" s="6"/>
    </row>
    <row r="179" spans="2:3" ht="14.25">
      <c r="B179" s="5"/>
      <c r="C179" s="6"/>
    </row>
    <row r="180" spans="2:3" ht="14.25">
      <c r="B180" s="5"/>
      <c r="C180" s="6"/>
    </row>
    <row r="181" spans="2:3" ht="14.25">
      <c r="B181" s="5"/>
      <c r="C181" s="6"/>
    </row>
    <row r="182" spans="2:3" ht="14.25">
      <c r="B182" s="5"/>
      <c r="C182" s="6"/>
    </row>
    <row r="183" spans="2:3" ht="14.25">
      <c r="B183" s="5"/>
      <c r="C183" s="6"/>
    </row>
    <row r="184" spans="2:3" ht="14.25">
      <c r="B184" s="5"/>
      <c r="C184" s="6"/>
    </row>
    <row r="185" spans="2:3" ht="14.25">
      <c r="B185" s="5"/>
      <c r="C185" s="6"/>
    </row>
    <row r="186" spans="2:3" ht="14.25">
      <c r="B186" s="5"/>
      <c r="C186" s="6"/>
    </row>
    <row r="187" spans="2:3" ht="14.25">
      <c r="B187" s="5"/>
      <c r="C187" s="6"/>
    </row>
    <row r="188" spans="2:3" ht="14.25">
      <c r="B188" s="5"/>
      <c r="C188" s="6"/>
    </row>
    <row r="189" spans="2:3" ht="14.25">
      <c r="B189" s="5"/>
      <c r="C189" s="6"/>
    </row>
    <row r="190" spans="2:3" ht="14.25">
      <c r="B190" s="5"/>
      <c r="C190" s="6"/>
    </row>
    <row r="191" spans="2:3" ht="14.25">
      <c r="B191" s="5"/>
      <c r="C191" s="6"/>
    </row>
    <row r="192" spans="2:3" ht="14.25">
      <c r="B192" s="5"/>
      <c r="C192" s="6"/>
    </row>
    <row r="193" spans="2:3" ht="14.25">
      <c r="B193" s="5"/>
      <c r="C193" s="6"/>
    </row>
    <row r="194" spans="2:3" ht="14.25">
      <c r="B194" s="5"/>
      <c r="C194" s="6"/>
    </row>
    <row r="195" spans="2:3" ht="14.25">
      <c r="B195" s="5"/>
      <c r="C195" s="6"/>
    </row>
    <row r="196" spans="2:3" ht="14.25">
      <c r="B196" s="5"/>
      <c r="C196" s="6"/>
    </row>
    <row r="197" spans="2:3" ht="14.25">
      <c r="B197" s="5"/>
      <c r="C197" s="6"/>
    </row>
    <row r="198" spans="2:3" ht="14.25">
      <c r="B198" s="5"/>
      <c r="C198" s="6"/>
    </row>
    <row r="199" spans="2:3" ht="14.25">
      <c r="B199" s="5"/>
      <c r="C199" s="6"/>
    </row>
    <row r="200" spans="2:3" ht="14.25">
      <c r="B200" s="5"/>
      <c r="C200" s="6"/>
    </row>
    <row r="201" spans="2:3" ht="14.25">
      <c r="B201" s="5"/>
      <c r="C201" s="6"/>
    </row>
    <row r="202" spans="2:3" ht="14.25">
      <c r="B202" s="5"/>
      <c r="C202" s="6"/>
    </row>
    <row r="203" spans="2:3" ht="14.25">
      <c r="B203" s="5"/>
      <c r="C203" s="6"/>
    </row>
    <row r="204" spans="2:3" ht="14.25">
      <c r="B204" s="5"/>
      <c r="C204" s="6"/>
    </row>
    <row r="205" spans="2:3" ht="14.25">
      <c r="B205" s="5"/>
      <c r="C205" s="6"/>
    </row>
    <row r="206" spans="2:3" ht="14.25">
      <c r="B206" s="5"/>
      <c r="C206" s="6"/>
    </row>
    <row r="207" spans="2:3" ht="14.25">
      <c r="B207" s="5"/>
      <c r="C207" s="6"/>
    </row>
    <row r="208" spans="2:3" ht="14.25">
      <c r="B208" s="5"/>
      <c r="C208" s="6"/>
    </row>
    <row r="209" spans="2:3" ht="14.25">
      <c r="B209" s="5"/>
      <c r="C209" s="6"/>
    </row>
    <row r="210" spans="2:3" ht="14.25">
      <c r="B210" s="5"/>
      <c r="C210" s="6"/>
    </row>
    <row r="211" spans="2:3" ht="14.25">
      <c r="B211" s="5"/>
      <c r="C211" s="6"/>
    </row>
    <row r="212" spans="2:3" ht="14.25">
      <c r="B212" s="5"/>
      <c r="C212" s="6"/>
    </row>
    <row r="213" spans="2:3" ht="14.25">
      <c r="B213" s="5"/>
      <c r="C213" s="6"/>
    </row>
    <row r="214" spans="2:3" ht="14.25">
      <c r="B214" s="5"/>
      <c r="C214" s="6"/>
    </row>
    <row r="215" spans="2:3" ht="14.25">
      <c r="B215" s="5"/>
      <c r="C215" s="6"/>
    </row>
    <row r="216" spans="2:3" ht="14.25">
      <c r="B216" s="5"/>
      <c r="C216" s="6"/>
    </row>
    <row r="217" spans="2:3" ht="14.25">
      <c r="B217" s="5"/>
      <c r="C217" s="6"/>
    </row>
    <row r="218" spans="2:3" ht="14.25">
      <c r="B218" s="5"/>
      <c r="C218" s="6"/>
    </row>
    <row r="219" spans="2:3" ht="14.25">
      <c r="B219" s="5"/>
      <c r="C219" s="6"/>
    </row>
    <row r="220" spans="2:3" ht="14.25">
      <c r="B220" s="5"/>
      <c r="C220" s="6"/>
    </row>
    <row r="221" spans="2:3" ht="14.25">
      <c r="B221" s="5"/>
      <c r="C221" s="6"/>
    </row>
    <row r="222" spans="2:3" ht="14.25">
      <c r="B222" s="5"/>
      <c r="C222" s="6"/>
    </row>
    <row r="223" spans="2:3" ht="14.25">
      <c r="B223" s="5"/>
      <c r="C223" s="6"/>
    </row>
    <row r="224" spans="2:3" ht="14.25">
      <c r="B224" s="5"/>
      <c r="C224" s="6"/>
    </row>
    <row r="225" spans="2:3" ht="14.25">
      <c r="B225" s="5"/>
      <c r="C225" s="6"/>
    </row>
    <row r="226" spans="2:3" ht="14.25">
      <c r="B226" s="5"/>
      <c r="C226" s="6"/>
    </row>
    <row r="227" spans="2:3" ht="14.25">
      <c r="B227" s="5"/>
      <c r="C227" s="6"/>
    </row>
    <row r="228" spans="2:3" ht="14.25">
      <c r="B228" s="5"/>
      <c r="C228" s="6"/>
    </row>
    <row r="229" spans="2:3" ht="14.25">
      <c r="B229" s="5"/>
      <c r="C229" s="6"/>
    </row>
    <row r="230" spans="2:3" ht="14.25">
      <c r="B230" s="5"/>
      <c r="C230" s="6"/>
    </row>
    <row r="231" spans="2:3" ht="14.25">
      <c r="B231" s="5"/>
      <c r="C231" s="6"/>
    </row>
    <row r="232" spans="2:3" ht="14.25">
      <c r="B232" s="5"/>
      <c r="C232" s="6"/>
    </row>
    <row r="233" spans="2:3" ht="14.25">
      <c r="B233" s="5"/>
      <c r="C233" s="6"/>
    </row>
    <row r="234" spans="2:3" ht="14.25">
      <c r="B234" s="5"/>
      <c r="C234" s="6"/>
    </row>
    <row r="235" spans="2:3" ht="14.25">
      <c r="B235" s="5"/>
      <c r="C235" s="6"/>
    </row>
    <row r="236" spans="2:3" ht="14.25">
      <c r="B236" s="5"/>
      <c r="C236" s="6"/>
    </row>
    <row r="237" spans="2:3" ht="14.25">
      <c r="B237" s="5"/>
      <c r="C237" s="6"/>
    </row>
    <row r="238" spans="2:3" ht="14.25">
      <c r="B238" s="5"/>
      <c r="C238" s="6"/>
    </row>
    <row r="239" spans="2:3" ht="14.25">
      <c r="B239" s="5"/>
      <c r="C239" s="6"/>
    </row>
    <row r="240" spans="2:3" ht="14.25">
      <c r="B240" s="5"/>
      <c r="C240" s="6"/>
    </row>
    <row r="241" spans="2:3" ht="14.25">
      <c r="B241" s="5"/>
      <c r="C241" s="6"/>
    </row>
    <row r="242" spans="2:3" ht="14.25">
      <c r="B242" s="5"/>
      <c r="C242" s="6"/>
    </row>
    <row r="243" spans="2:3" ht="14.25">
      <c r="B243" s="5"/>
      <c r="C243" s="6"/>
    </row>
    <row r="244" spans="2:3" ht="14.25">
      <c r="B244" s="5"/>
      <c r="C244" s="6"/>
    </row>
    <row r="245" spans="2:3" ht="14.25">
      <c r="B245" s="5"/>
      <c r="C245" s="6"/>
    </row>
    <row r="246" spans="2:3" ht="14.25">
      <c r="B246" s="5"/>
      <c r="C246" s="6"/>
    </row>
    <row r="247" spans="2:3" ht="14.25">
      <c r="B247" s="5"/>
      <c r="C247" s="6"/>
    </row>
    <row r="248" spans="2:3" ht="14.25">
      <c r="B248" s="5"/>
      <c r="C248" s="6"/>
    </row>
    <row r="249" spans="2:3" ht="14.25">
      <c r="B249" s="5"/>
      <c r="C249" s="6"/>
    </row>
    <row r="250" spans="2:3" ht="14.25">
      <c r="B250" s="5"/>
      <c r="C250" s="6"/>
    </row>
    <row r="251" spans="2:3" ht="14.25">
      <c r="B251" s="5"/>
      <c r="C251" s="6"/>
    </row>
    <row r="252" spans="2:3" ht="14.25">
      <c r="B252" s="5"/>
      <c r="C252" s="6"/>
    </row>
    <row r="253" spans="2:3" ht="14.25">
      <c r="B253" s="5"/>
      <c r="C253" s="6"/>
    </row>
    <row r="254" spans="2:3" ht="14.25">
      <c r="B254" s="5"/>
      <c r="C254" s="6"/>
    </row>
    <row r="255" spans="2:3" ht="14.25">
      <c r="B255" s="5"/>
      <c r="C255" s="6"/>
    </row>
    <row r="256" spans="2:3" ht="14.25">
      <c r="B256" s="5"/>
      <c r="C256" s="6"/>
    </row>
    <row r="257" spans="2:3" ht="14.25">
      <c r="B257" s="5"/>
      <c r="C257" s="6"/>
    </row>
    <row r="258" spans="2:3" ht="14.25">
      <c r="B258" s="5"/>
      <c r="C258" s="6"/>
    </row>
    <row r="259" spans="2:3" ht="14.25">
      <c r="B259" s="5"/>
      <c r="C259" s="6"/>
    </row>
    <row r="260" spans="2:3" ht="14.25">
      <c r="B260" s="5"/>
      <c r="C260" s="6"/>
    </row>
    <row r="261" spans="2:3" ht="14.25">
      <c r="B261" s="5"/>
      <c r="C261" s="6"/>
    </row>
    <row r="262" spans="2:3" ht="14.25">
      <c r="B262" s="5"/>
      <c r="C262" s="6"/>
    </row>
    <row r="263" spans="2:3" ht="14.25">
      <c r="B263" s="5"/>
      <c r="C263" s="6"/>
    </row>
    <row r="264" spans="2:3" ht="14.25">
      <c r="B264" s="5"/>
      <c r="C264" s="6"/>
    </row>
    <row r="265" spans="2:3" ht="14.25">
      <c r="B265" s="5"/>
      <c r="C265" s="6"/>
    </row>
    <row r="266" spans="2:3" ht="14.25">
      <c r="B266" s="5"/>
      <c r="C266" s="6"/>
    </row>
    <row r="267" spans="2:3" ht="14.25">
      <c r="B267" s="5"/>
      <c r="C267" s="6"/>
    </row>
    <row r="268" spans="2:3" ht="14.25">
      <c r="B268" s="5"/>
      <c r="C268" s="6"/>
    </row>
    <row r="269" spans="2:3" ht="14.25">
      <c r="B269" s="5"/>
      <c r="C269" s="6"/>
    </row>
    <row r="270" spans="2:3" ht="14.25">
      <c r="B270" s="5"/>
      <c r="C270" s="6"/>
    </row>
    <row r="271" spans="2:3" ht="14.25">
      <c r="B271" s="5"/>
      <c r="C271" s="6"/>
    </row>
    <row r="272" spans="2:3" ht="14.25">
      <c r="B272" s="5"/>
      <c r="C272" s="6"/>
    </row>
    <row r="273" spans="2:3" ht="14.25">
      <c r="B273" s="5"/>
      <c r="C273" s="6"/>
    </row>
    <row r="274" spans="2:3" ht="14.25">
      <c r="B274" s="5"/>
      <c r="C274" s="6"/>
    </row>
    <row r="275" spans="2:3" ht="14.25">
      <c r="B275" s="5"/>
      <c r="C275" s="6"/>
    </row>
    <row r="276" spans="2:3" ht="14.25">
      <c r="B276" s="5"/>
      <c r="C276" s="6"/>
    </row>
    <row r="277" spans="2:3" ht="14.25">
      <c r="B277" s="5"/>
      <c r="C277" s="6"/>
    </row>
    <row r="278" spans="2:3" ht="14.25">
      <c r="B278" s="5"/>
      <c r="C278" s="6"/>
    </row>
    <row r="279" spans="2:3" ht="14.25">
      <c r="B279" s="5"/>
      <c r="C279" s="6"/>
    </row>
    <row r="280" spans="2:3" ht="14.25">
      <c r="B280" s="5"/>
      <c r="C280" s="6"/>
    </row>
    <row r="281" spans="2:3" ht="14.25">
      <c r="B281" s="5"/>
      <c r="C281" s="6"/>
    </row>
    <row r="282" spans="2:3" ht="14.25">
      <c r="B282" s="5"/>
      <c r="C282" s="6"/>
    </row>
    <row r="283" spans="2:3" ht="14.25">
      <c r="B283" s="5"/>
      <c r="C283" s="6"/>
    </row>
    <row r="284" spans="2:3" ht="14.25">
      <c r="B284" s="5"/>
      <c r="C284" s="6"/>
    </row>
    <row r="285" spans="2:3" ht="14.25">
      <c r="B285" s="5"/>
      <c r="C285" s="6"/>
    </row>
    <row r="286" spans="2:3" ht="14.25">
      <c r="B286" s="5"/>
      <c r="C286" s="6"/>
    </row>
    <row r="287" spans="2:3" ht="14.25">
      <c r="B287" s="5"/>
      <c r="C287" s="6"/>
    </row>
    <row r="288" spans="2:3" ht="14.25">
      <c r="B288" s="5"/>
      <c r="C288" s="6"/>
    </row>
    <row r="289" spans="2:3" ht="14.25">
      <c r="B289" s="5"/>
      <c r="C289" s="6"/>
    </row>
    <row r="290" spans="2:3" ht="14.25">
      <c r="B290" s="5"/>
      <c r="C290" s="6"/>
    </row>
    <row r="291" spans="2:3" ht="14.25">
      <c r="B291" s="5"/>
      <c r="C291" s="6"/>
    </row>
    <row r="292" ht="14.25">
      <c r="C292" s="6"/>
    </row>
    <row r="293" ht="14.25">
      <c r="C293" s="6"/>
    </row>
    <row r="294" ht="14.25">
      <c r="C294" s="6"/>
    </row>
    <row r="295" ht="14.25">
      <c r="C295" s="6"/>
    </row>
    <row r="296" ht="14.25">
      <c r="C296" s="6"/>
    </row>
    <row r="297" ht="14.25">
      <c r="C297" s="6"/>
    </row>
    <row r="298" ht="14.25">
      <c r="C298" s="6"/>
    </row>
    <row r="299" ht="14.25">
      <c r="C299" s="6"/>
    </row>
    <row r="300" ht="14.25">
      <c r="C300" s="6"/>
    </row>
    <row r="301" ht="14.25">
      <c r="C301" s="6"/>
    </row>
    <row r="302" ht="14.25">
      <c r="C302" s="6"/>
    </row>
    <row r="303" ht="14.25">
      <c r="C303" s="6"/>
    </row>
    <row r="304" ht="14.25">
      <c r="C304" s="6"/>
    </row>
    <row r="305" ht="14.25">
      <c r="C305" s="6"/>
    </row>
    <row r="306" ht="14.25">
      <c r="C306" s="6"/>
    </row>
    <row r="307" ht="14.25">
      <c r="C307" s="6"/>
    </row>
    <row r="308" ht="14.25">
      <c r="C308" s="6"/>
    </row>
    <row r="309" ht="14.25">
      <c r="C309" s="6"/>
    </row>
    <row r="310" ht="14.25">
      <c r="C310" s="6"/>
    </row>
    <row r="311" ht="14.25">
      <c r="C311" s="6"/>
    </row>
    <row r="312" ht="14.25">
      <c r="C312" s="6"/>
    </row>
    <row r="313" ht="14.25">
      <c r="C313" s="6"/>
    </row>
    <row r="314" ht="14.25">
      <c r="C314" s="6"/>
    </row>
    <row r="315" ht="14.25">
      <c r="C315" s="6"/>
    </row>
    <row r="316" ht="14.25">
      <c r="C316" s="6"/>
    </row>
    <row r="317" ht="14.25">
      <c r="C317" s="6"/>
    </row>
    <row r="318" ht="14.25">
      <c r="C318" s="6"/>
    </row>
    <row r="319" ht="14.25">
      <c r="C319" s="6"/>
    </row>
    <row r="320" ht="14.25">
      <c r="C320" s="6"/>
    </row>
    <row r="321" ht="14.25">
      <c r="C321" s="6"/>
    </row>
    <row r="322" ht="14.25">
      <c r="C322" s="6"/>
    </row>
    <row r="323" ht="14.25">
      <c r="C323" s="6"/>
    </row>
    <row r="324" ht="14.25">
      <c r="C324" s="6"/>
    </row>
    <row r="325" ht="14.25">
      <c r="C325" s="6"/>
    </row>
    <row r="326" ht="14.25">
      <c r="C326" s="6"/>
    </row>
    <row r="327" ht="14.25">
      <c r="C327" s="6"/>
    </row>
    <row r="328" ht="14.25">
      <c r="C328" s="6"/>
    </row>
    <row r="329" ht="14.25">
      <c r="C329" s="6"/>
    </row>
    <row r="330" ht="14.25">
      <c r="C330" s="6"/>
    </row>
    <row r="331" ht="14.25">
      <c r="C331" s="6"/>
    </row>
    <row r="332" ht="14.25">
      <c r="C332" s="6"/>
    </row>
    <row r="333" ht="14.25">
      <c r="C333" s="6"/>
    </row>
    <row r="334" ht="14.25">
      <c r="C334" s="6"/>
    </row>
    <row r="335" ht="14.25">
      <c r="C335" s="6"/>
    </row>
    <row r="336" ht="14.25">
      <c r="C336" s="6"/>
    </row>
    <row r="337" ht="14.25">
      <c r="C337" s="6"/>
    </row>
    <row r="338" ht="14.25">
      <c r="C338" s="6"/>
    </row>
    <row r="339" ht="14.25">
      <c r="C339" s="6"/>
    </row>
    <row r="340" ht="14.25">
      <c r="C340" s="6"/>
    </row>
    <row r="341" ht="14.25">
      <c r="C341" s="6"/>
    </row>
    <row r="342" ht="14.25">
      <c r="C342" s="6"/>
    </row>
    <row r="343" ht="14.25">
      <c r="C343" s="6"/>
    </row>
    <row r="344" ht="14.25">
      <c r="C344" s="6"/>
    </row>
    <row r="345" ht="14.25">
      <c r="C345" s="6"/>
    </row>
    <row r="346" ht="14.25">
      <c r="C346" s="6"/>
    </row>
    <row r="347" ht="14.25">
      <c r="C347" s="6"/>
    </row>
    <row r="348" ht="14.25">
      <c r="C348" s="6"/>
    </row>
    <row r="349" ht="14.25">
      <c r="C349" s="6"/>
    </row>
    <row r="350" ht="14.25">
      <c r="C350" s="6"/>
    </row>
    <row r="351" ht="14.25">
      <c r="C351" s="6"/>
    </row>
    <row r="352" ht="14.25">
      <c r="C352" s="6"/>
    </row>
    <row r="353" ht="14.25">
      <c r="C353" s="6"/>
    </row>
    <row r="354" ht="14.25">
      <c r="C354" s="6"/>
    </row>
    <row r="355" ht="14.25">
      <c r="C355" s="6"/>
    </row>
    <row r="356" ht="14.25">
      <c r="C356" s="6"/>
    </row>
    <row r="357" ht="14.25">
      <c r="C357" s="6"/>
    </row>
    <row r="358" ht="14.25">
      <c r="C358" s="6"/>
    </row>
    <row r="359" ht="14.25">
      <c r="C359" s="6"/>
    </row>
    <row r="360" ht="14.25">
      <c r="C360" s="6"/>
    </row>
    <row r="361" ht="14.25">
      <c r="C361" s="6"/>
    </row>
    <row r="362" ht="14.25">
      <c r="C362" s="6"/>
    </row>
    <row r="363" ht="14.25">
      <c r="C363" s="6"/>
    </row>
    <row r="364" ht="14.25">
      <c r="C364" s="6"/>
    </row>
    <row r="365" ht="14.25">
      <c r="C365" s="6"/>
    </row>
    <row r="366" ht="14.25">
      <c r="C366" s="6"/>
    </row>
    <row r="367" ht="14.25">
      <c r="C367" s="6"/>
    </row>
    <row r="368" ht="14.25">
      <c r="C368" s="6"/>
    </row>
    <row r="369" ht="14.25">
      <c r="C369" s="6"/>
    </row>
    <row r="370" ht="14.25">
      <c r="C370" s="6"/>
    </row>
    <row r="371" ht="14.25">
      <c r="C371" s="6"/>
    </row>
    <row r="372" ht="14.25">
      <c r="C372" s="6"/>
    </row>
    <row r="373" ht="14.25">
      <c r="C373" s="6"/>
    </row>
    <row r="374" ht="14.25">
      <c r="C374" s="6"/>
    </row>
    <row r="375" ht="14.25">
      <c r="C375" s="6"/>
    </row>
    <row r="376" ht="14.25">
      <c r="C376" s="6"/>
    </row>
    <row r="377" ht="14.25">
      <c r="C377" s="6"/>
    </row>
    <row r="378" ht="14.25">
      <c r="C378" s="6"/>
    </row>
    <row r="379" ht="14.25">
      <c r="C379" s="6"/>
    </row>
    <row r="380" ht="14.25">
      <c r="C380" s="6"/>
    </row>
    <row r="381" ht="14.25">
      <c r="C381" s="6"/>
    </row>
    <row r="382" ht="14.25">
      <c r="C382" s="6"/>
    </row>
    <row r="383" ht="14.25">
      <c r="C383" s="6"/>
    </row>
    <row r="384" ht="14.25">
      <c r="C384" s="6"/>
    </row>
    <row r="385" ht="14.25">
      <c r="C385" s="6"/>
    </row>
    <row r="386" ht="14.25">
      <c r="C386" s="6"/>
    </row>
    <row r="387" ht="14.25">
      <c r="C387" s="6"/>
    </row>
    <row r="388" ht="14.25">
      <c r="C388" s="6"/>
    </row>
    <row r="389" ht="14.25">
      <c r="C389" s="6"/>
    </row>
    <row r="390" ht="14.25">
      <c r="C390" s="6"/>
    </row>
    <row r="391" ht="14.25">
      <c r="C391" s="6"/>
    </row>
    <row r="392" ht="14.25">
      <c r="C392" s="6"/>
    </row>
    <row r="393" ht="14.25">
      <c r="C393" s="6"/>
    </row>
    <row r="394" ht="14.25">
      <c r="C394" s="6"/>
    </row>
    <row r="395" ht="14.25">
      <c r="C395" s="6"/>
    </row>
    <row r="396" ht="14.25">
      <c r="C396" s="6"/>
    </row>
    <row r="397" ht="14.25">
      <c r="C397" s="6"/>
    </row>
    <row r="398" ht="14.25">
      <c r="C398" s="6"/>
    </row>
    <row r="399" ht="14.25">
      <c r="C399" s="6"/>
    </row>
    <row r="400" ht="14.25">
      <c r="C400" s="6"/>
    </row>
    <row r="401" ht="14.25">
      <c r="C401" s="6"/>
    </row>
    <row r="402" ht="14.25">
      <c r="C402" s="6"/>
    </row>
    <row r="403" ht="14.25">
      <c r="C403" s="6"/>
    </row>
    <row r="404" ht="14.25">
      <c r="C404" s="6"/>
    </row>
    <row r="405" ht="14.25">
      <c r="C405" s="6"/>
    </row>
    <row r="406" ht="14.25">
      <c r="C406" s="6"/>
    </row>
    <row r="407" ht="14.25">
      <c r="C407" s="6"/>
    </row>
    <row r="408" ht="14.25">
      <c r="C408" s="6"/>
    </row>
    <row r="409" ht="14.25">
      <c r="C409" s="6"/>
    </row>
    <row r="410" ht="14.25">
      <c r="C410" s="6"/>
    </row>
    <row r="411" ht="14.25">
      <c r="C411" s="6"/>
    </row>
    <row r="412" ht="14.25">
      <c r="C412" s="6"/>
    </row>
    <row r="413" ht="14.25">
      <c r="C413" s="6"/>
    </row>
    <row r="414" ht="14.25">
      <c r="C414" s="6"/>
    </row>
    <row r="415" ht="14.25">
      <c r="C415" s="6"/>
    </row>
    <row r="416" ht="14.25">
      <c r="C416" s="6"/>
    </row>
    <row r="417" ht="14.25">
      <c r="C417" s="6"/>
    </row>
    <row r="418" ht="14.25">
      <c r="C418" s="6"/>
    </row>
    <row r="419" ht="14.25">
      <c r="C419" s="6"/>
    </row>
    <row r="420" ht="14.25">
      <c r="C420" s="6"/>
    </row>
    <row r="421" ht="14.25">
      <c r="C421" s="6"/>
    </row>
    <row r="422" ht="14.25">
      <c r="C422" s="6"/>
    </row>
    <row r="423" ht="14.25">
      <c r="C423" s="6"/>
    </row>
    <row r="424" ht="14.25">
      <c r="C424" s="6"/>
    </row>
    <row r="425" ht="14.25">
      <c r="C425" s="6"/>
    </row>
    <row r="426" ht="14.25">
      <c r="C426" s="6"/>
    </row>
    <row r="427" ht="14.25">
      <c r="C427" s="6"/>
    </row>
  </sheetData>
  <mergeCells count="1">
    <mergeCell ref="B1:D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59"/>
  <sheetViews>
    <sheetView zoomScale="75" zoomScaleNormal="75" workbookViewId="0" topLeftCell="A1">
      <selection activeCell="D28" sqref="D28"/>
    </sheetView>
  </sheetViews>
  <sheetFormatPr defaultColWidth="9.00390625" defaultRowHeight="14.25"/>
  <cols>
    <col min="1" max="1" width="44.125" style="0" customWidth="1"/>
    <col min="2" max="2" width="15.125" style="0" customWidth="1"/>
    <col min="3" max="3" width="13.875" style="0" customWidth="1"/>
    <col min="4" max="4" width="76.125" style="0" customWidth="1"/>
  </cols>
  <sheetData>
    <row r="1" spans="1:4" ht="48" customHeight="1">
      <c r="A1" s="10" t="s">
        <v>68</v>
      </c>
      <c r="B1" s="53" t="s">
        <v>39</v>
      </c>
      <c r="C1" s="53"/>
      <c r="D1" s="53"/>
    </row>
    <row r="2" spans="1:2" ht="18">
      <c r="A2" s="4"/>
      <c r="B2" s="11"/>
    </row>
    <row r="3" spans="1:4" ht="15">
      <c r="A3" s="3"/>
      <c r="B3" s="2" t="s">
        <v>0</v>
      </c>
      <c r="C3" s="2" t="s">
        <v>1</v>
      </c>
      <c r="D3" s="2" t="s">
        <v>2</v>
      </c>
    </row>
    <row r="5" ht="15">
      <c r="A5" s="51" t="s">
        <v>37</v>
      </c>
    </row>
    <row r="6" spans="2:3" ht="14.25">
      <c r="B6" s="5"/>
      <c r="C6" s="6">
        <f>+B6*Rates!$E6</f>
        <v>0</v>
      </c>
    </row>
    <row r="7" spans="2:3" ht="14.25">
      <c r="B7" s="5"/>
      <c r="C7" s="6">
        <f>+B7*Rates!$E7</f>
        <v>0</v>
      </c>
    </row>
    <row r="8" spans="2:3" ht="14.25">
      <c r="B8" s="5"/>
      <c r="C8" s="6">
        <f>+B8*Rates!$E8</f>
        <v>0</v>
      </c>
    </row>
    <row r="9" spans="2:3" ht="14.25">
      <c r="B9" s="5"/>
      <c r="C9" s="6">
        <f>+B9*Rates!$E9</f>
        <v>0</v>
      </c>
    </row>
    <row r="10" spans="2:3" ht="14.25">
      <c r="B10" s="5"/>
      <c r="C10" s="6">
        <f>+B10*Rates!$E10</f>
        <v>0</v>
      </c>
    </row>
    <row r="11" spans="2:3" ht="14.25">
      <c r="B11" s="5"/>
      <c r="C11" s="6">
        <f>+B11*Rates!$E11</f>
        <v>0</v>
      </c>
    </row>
    <row r="12" spans="2:3" ht="14.25">
      <c r="B12" s="5"/>
      <c r="C12" s="6">
        <f>+B12*Rates!$E12</f>
        <v>0</v>
      </c>
    </row>
    <row r="13" spans="2:3" ht="14.25">
      <c r="B13" s="5"/>
      <c r="C13" s="6">
        <f>+B13*Rates!$E17</f>
        <v>0</v>
      </c>
    </row>
    <row r="14" spans="2:3" ht="14.25">
      <c r="B14" s="5"/>
      <c r="C14" s="6">
        <f>+B14*Rates!$E18</f>
        <v>0</v>
      </c>
    </row>
    <row r="15" spans="2:3" ht="14.25">
      <c r="B15" s="5"/>
      <c r="C15" s="6">
        <f>+B15*Rates!$E19</f>
        <v>0</v>
      </c>
    </row>
    <row r="16" spans="2:3" ht="14.25">
      <c r="B16" s="5"/>
      <c r="C16" s="6">
        <f>+B16*Rates!$E20</f>
        <v>0</v>
      </c>
    </row>
    <row r="17" spans="2:3" ht="14.25">
      <c r="B17" s="5"/>
      <c r="C17" s="6">
        <f>+B17*Rates!$E21</f>
        <v>0</v>
      </c>
    </row>
    <row r="18" spans="2:3" ht="14.25">
      <c r="B18" s="5"/>
      <c r="C18" s="6">
        <f>+B18*Rates!$E22</f>
        <v>0</v>
      </c>
    </row>
    <row r="19" spans="2:3" ht="14.25">
      <c r="B19" s="5"/>
      <c r="C19" s="6">
        <f>+B19*Rates!$E23</f>
        <v>0</v>
      </c>
    </row>
    <row r="20" spans="1:3" ht="15.75" thickBot="1">
      <c r="A20" s="7" t="s">
        <v>70</v>
      </c>
      <c r="B20" s="8">
        <f>SUM(B6:B19)</f>
        <v>0</v>
      </c>
      <c r="C20" s="9">
        <f>SUM(C6:C19)</f>
        <v>0</v>
      </c>
    </row>
    <row r="21" spans="2:3" ht="15" thickTop="1">
      <c r="B21" s="5"/>
      <c r="C21" s="6"/>
    </row>
    <row r="22" spans="1:3" ht="15">
      <c r="A22" s="51" t="s">
        <v>37</v>
      </c>
      <c r="B22" s="5"/>
      <c r="C22" s="6"/>
    </row>
    <row r="23" spans="2:3" ht="14.25">
      <c r="B23" s="5"/>
      <c r="C23" s="6">
        <f>+B23*Rates!$E27</f>
        <v>0</v>
      </c>
    </row>
    <row r="24" spans="2:3" ht="14.25">
      <c r="B24" s="5"/>
      <c r="C24" s="6">
        <f>+B24*Rates!$E28</f>
        <v>0</v>
      </c>
    </row>
    <row r="25" spans="2:3" ht="14.25">
      <c r="B25" s="5"/>
      <c r="C25" s="6">
        <f>+B25*Rates!$E29</f>
        <v>0</v>
      </c>
    </row>
    <row r="26" spans="2:3" ht="14.25">
      <c r="B26" s="5"/>
      <c r="C26" s="6">
        <f>+B26*Rates!$E30</f>
        <v>0</v>
      </c>
    </row>
    <row r="27" spans="2:3" ht="14.25">
      <c r="B27" s="5"/>
      <c r="C27" s="6">
        <f>+B27*Rates!$E31</f>
        <v>0</v>
      </c>
    </row>
    <row r="28" spans="2:3" ht="14.25">
      <c r="B28" s="5"/>
      <c r="C28" s="6">
        <f>+B28*Rates!$E32</f>
        <v>0</v>
      </c>
    </row>
    <row r="29" spans="1:3" ht="15.75" thickBot="1">
      <c r="A29" s="7" t="s">
        <v>71</v>
      </c>
      <c r="B29" s="8">
        <f>SUM(B23:B28)</f>
        <v>0</v>
      </c>
      <c r="C29" s="9">
        <f>SUM(C23:C28)</f>
        <v>0</v>
      </c>
    </row>
    <row r="30" spans="2:3" ht="15" thickTop="1">
      <c r="B30" s="5"/>
      <c r="C30" s="6"/>
    </row>
    <row r="31" spans="1:3" ht="15" customHeight="1">
      <c r="A31" s="51" t="s">
        <v>37</v>
      </c>
      <c r="B31" s="5"/>
      <c r="C31" s="6"/>
    </row>
    <row r="32" spans="2:3" ht="15" customHeight="1">
      <c r="B32" s="5"/>
      <c r="C32" s="6"/>
    </row>
    <row r="33" spans="2:3" ht="15" customHeight="1">
      <c r="B33" s="5"/>
      <c r="C33" s="6"/>
    </row>
    <row r="34" spans="2:3" ht="15" customHeight="1">
      <c r="B34" s="5"/>
      <c r="C34" s="6"/>
    </row>
    <row r="35" spans="2:3" ht="15" customHeight="1">
      <c r="B35" s="5"/>
      <c r="C35" s="6"/>
    </row>
    <row r="36" spans="2:3" ht="15" customHeight="1">
      <c r="B36" s="5"/>
      <c r="C36" s="6"/>
    </row>
    <row r="37" spans="2:3" ht="15" customHeight="1">
      <c r="B37" s="5"/>
      <c r="C37" s="6"/>
    </row>
    <row r="38" spans="2:3" ht="15" customHeight="1">
      <c r="B38" s="5"/>
      <c r="C38" s="6"/>
    </row>
    <row r="39" spans="2:3" ht="15" customHeight="1">
      <c r="B39" s="5"/>
      <c r="C39" s="6"/>
    </row>
    <row r="40" spans="2:3" ht="14.25">
      <c r="B40" s="5"/>
      <c r="C40" s="6">
        <f>+B40*Rates!$E44</f>
        <v>0</v>
      </c>
    </row>
    <row r="41" spans="2:3" ht="14.25">
      <c r="B41" s="5"/>
      <c r="C41" s="6">
        <f>+B41*Rates!$E45</f>
        <v>0</v>
      </c>
    </row>
    <row r="42" spans="1:3" ht="15.75" thickBot="1">
      <c r="A42" s="7" t="s">
        <v>72</v>
      </c>
      <c r="B42" s="8">
        <f>SUM(B32:B41)</f>
        <v>0</v>
      </c>
      <c r="C42" s="9">
        <f>SUM(C32:C41)</f>
        <v>0</v>
      </c>
    </row>
    <row r="43" spans="2:3" ht="15" thickTop="1">
      <c r="B43" s="5"/>
      <c r="C43" s="6"/>
    </row>
    <row r="44" spans="1:3" ht="15">
      <c r="A44" s="51" t="s">
        <v>37</v>
      </c>
      <c r="B44" s="5"/>
      <c r="C44" s="6"/>
    </row>
    <row r="45" spans="2:3" ht="14.25">
      <c r="B45" s="5"/>
      <c r="C45" s="6">
        <f>+B45*Rates!$E49</f>
        <v>0</v>
      </c>
    </row>
    <row r="46" spans="2:3" ht="14.25">
      <c r="B46" s="5"/>
      <c r="C46" s="6">
        <f>+B46*Rates!$E50</f>
        <v>0</v>
      </c>
    </row>
    <row r="47" spans="2:3" ht="14.25">
      <c r="B47" s="5"/>
      <c r="C47" s="6">
        <f>+B47*Rates!$E51</f>
        <v>0</v>
      </c>
    </row>
    <row r="48" spans="1:3" ht="15.75" thickBot="1">
      <c r="A48" s="7" t="s">
        <v>73</v>
      </c>
      <c r="B48" s="8">
        <f>SUM(B45:B47)</f>
        <v>0</v>
      </c>
      <c r="C48" s="9">
        <f>SUM(C45:C47)</f>
        <v>0</v>
      </c>
    </row>
    <row r="49" spans="2:3" ht="15" thickTop="1">
      <c r="B49" s="5"/>
      <c r="C49" s="6"/>
    </row>
    <row r="50" spans="1:3" ht="15">
      <c r="A50" s="51" t="s">
        <v>37</v>
      </c>
      <c r="B50" s="5"/>
      <c r="C50" s="6"/>
    </row>
    <row r="51" spans="2:3" ht="14.25">
      <c r="B51" s="5"/>
      <c r="C51" s="6">
        <f>+B51*Rates!$E55</f>
        <v>0</v>
      </c>
    </row>
    <row r="52" spans="2:3" ht="14.25">
      <c r="B52" s="5"/>
      <c r="C52" s="6">
        <f>+B52*Rates!$E56</f>
        <v>0</v>
      </c>
    </row>
    <row r="53" spans="2:3" ht="14.25">
      <c r="B53" s="5"/>
      <c r="C53" s="6">
        <f>+B53*Rates!$E57</f>
        <v>0</v>
      </c>
    </row>
    <row r="54" spans="1:3" ht="15.75" thickBot="1">
      <c r="A54" s="52" t="s">
        <v>74</v>
      </c>
      <c r="B54" s="8">
        <f>SUM(B51:B53)</f>
        <v>0</v>
      </c>
      <c r="C54" s="9">
        <f>SUM(C51:C53)</f>
        <v>0</v>
      </c>
    </row>
    <row r="55" spans="2:3" ht="15" thickTop="1">
      <c r="B55" s="5"/>
      <c r="C55" s="6"/>
    </row>
    <row r="56" spans="1:3" ht="15.75" thickBot="1">
      <c r="A56" s="7" t="s">
        <v>3</v>
      </c>
      <c r="B56" s="8">
        <f>+B54+B48+B42+B29+B20</f>
        <v>0</v>
      </c>
      <c r="C56" s="9">
        <f>+C54+C48+C42+C29+C20</f>
        <v>0</v>
      </c>
    </row>
    <row r="57" ht="15" thickTop="1"/>
    <row r="59" ht="14.25">
      <c r="A59" t="str">
        <f ca="1">CELL("filename")</f>
        <v>Z:\GregoireDev\gmap\resources\audits\[Resource Tracking template.xls]Rates</v>
      </c>
    </row>
  </sheetData>
  <mergeCells count="1">
    <mergeCell ref="B1:D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63"/>
  <sheetViews>
    <sheetView zoomScale="75" zoomScaleNormal="75" workbookViewId="0" topLeftCell="A1">
      <selection activeCell="A24" sqref="A24"/>
    </sheetView>
  </sheetViews>
  <sheetFormatPr defaultColWidth="9.00390625" defaultRowHeight="14.25"/>
  <cols>
    <col min="1" max="1" width="44.125" style="0" customWidth="1"/>
    <col min="2" max="2" width="15.125" style="0" customWidth="1"/>
    <col min="3" max="3" width="13.875" style="0" customWidth="1"/>
    <col min="4" max="4" width="76.125" style="0" customWidth="1"/>
  </cols>
  <sheetData>
    <row r="1" spans="1:4" ht="48" customHeight="1">
      <c r="A1" s="10" t="s">
        <v>67</v>
      </c>
      <c r="B1" s="53" t="s">
        <v>39</v>
      </c>
      <c r="C1" s="53"/>
      <c r="D1" s="53"/>
    </row>
    <row r="2" spans="1:2" ht="18">
      <c r="A2" s="10"/>
      <c r="B2" s="11"/>
    </row>
    <row r="3" spans="1:4" ht="15">
      <c r="A3" s="3"/>
      <c r="B3" s="2" t="s">
        <v>0</v>
      </c>
      <c r="C3" s="2" t="s">
        <v>1</v>
      </c>
      <c r="D3" s="2" t="s">
        <v>2</v>
      </c>
    </row>
    <row r="5" ht="15">
      <c r="A5" s="51" t="s">
        <v>37</v>
      </c>
    </row>
    <row r="6" spans="2:3" ht="14.25">
      <c r="B6" s="5"/>
      <c r="C6" s="6">
        <f>+B6*Rates!$E6</f>
        <v>0</v>
      </c>
    </row>
    <row r="7" spans="2:3" ht="14.25">
      <c r="B7" s="5"/>
      <c r="C7" s="6">
        <f>+B7*Rates!$E7</f>
        <v>0</v>
      </c>
    </row>
    <row r="8" spans="2:3" ht="14.25">
      <c r="B8" s="5"/>
      <c r="C8" s="6">
        <f>+B8*Rates!$E8</f>
        <v>0</v>
      </c>
    </row>
    <row r="9" spans="2:3" ht="14.25">
      <c r="B9" s="5"/>
      <c r="C9" s="6">
        <f>+B9*Rates!$E9</f>
        <v>0</v>
      </c>
    </row>
    <row r="10" spans="2:3" ht="14.25">
      <c r="B10" s="5"/>
      <c r="C10" s="6">
        <f>+B10*Rates!$E10</f>
        <v>0</v>
      </c>
    </row>
    <row r="11" spans="2:3" ht="14.25">
      <c r="B11" s="5"/>
      <c r="C11" s="6">
        <f>+B11*Rates!$E11</f>
        <v>0</v>
      </c>
    </row>
    <row r="12" spans="2:3" ht="14.25">
      <c r="B12" s="5"/>
      <c r="C12" s="6">
        <f>+B12*Rates!$E12</f>
        <v>0</v>
      </c>
    </row>
    <row r="13" spans="2:3" ht="14.25">
      <c r="B13" s="5"/>
      <c r="C13" s="6">
        <f>+B13*Rates!$E13</f>
        <v>0</v>
      </c>
    </row>
    <row r="14" spans="2:3" ht="14.25">
      <c r="B14" s="5"/>
      <c r="C14" s="6">
        <f>+B14*Rates!$E14</f>
        <v>0</v>
      </c>
    </row>
    <row r="15" spans="2:3" ht="14.25">
      <c r="B15" s="5"/>
      <c r="C15" s="6">
        <f>+B15*Rates!$E15</f>
        <v>0</v>
      </c>
    </row>
    <row r="16" spans="2:3" ht="14.25">
      <c r="B16" s="5"/>
      <c r="C16" s="6">
        <f>+B16*Rates!$E16</f>
        <v>0</v>
      </c>
    </row>
    <row r="17" spans="2:3" ht="14.25">
      <c r="B17" s="5"/>
      <c r="C17" s="6">
        <f>+B17*Rates!$E17</f>
        <v>0</v>
      </c>
    </row>
    <row r="18" spans="2:3" ht="14.25">
      <c r="B18" s="5"/>
      <c r="C18" s="6">
        <f>+B18*Rates!$E18</f>
        <v>0</v>
      </c>
    </row>
    <row r="19" spans="2:3" ht="14.25">
      <c r="B19" s="5"/>
      <c r="C19" s="6">
        <f>+B19*Rates!$E19</f>
        <v>0</v>
      </c>
    </row>
    <row r="20" spans="2:3" ht="14.25">
      <c r="B20" s="5"/>
      <c r="C20" s="6">
        <f>+B20*Rates!$E20</f>
        <v>0</v>
      </c>
    </row>
    <row r="21" spans="2:3" ht="14.25">
      <c r="B21" s="5"/>
      <c r="C21" s="6">
        <f>+B21*Rates!$E21</f>
        <v>0</v>
      </c>
    </row>
    <row r="22" spans="2:3" ht="14.25">
      <c r="B22" s="5"/>
      <c r="C22" s="6">
        <f>+B22*Rates!$E22</f>
        <v>0</v>
      </c>
    </row>
    <row r="23" spans="2:3" ht="14.25">
      <c r="B23" s="5"/>
      <c r="C23" s="6">
        <f>+B23*Rates!$E23</f>
        <v>0</v>
      </c>
    </row>
    <row r="24" spans="1:3" ht="15.75" thickBot="1">
      <c r="A24" s="7" t="s">
        <v>70</v>
      </c>
      <c r="B24" s="8">
        <f>SUM(B6:B23)</f>
        <v>0</v>
      </c>
      <c r="C24" s="9">
        <f>SUM(C6:C23)</f>
        <v>0</v>
      </c>
    </row>
    <row r="25" spans="2:3" ht="15" thickTop="1">
      <c r="B25" s="5"/>
      <c r="C25" s="6"/>
    </row>
    <row r="26" spans="1:3" ht="15">
      <c r="A26" s="51" t="s">
        <v>37</v>
      </c>
      <c r="B26" s="5"/>
      <c r="C26" s="6"/>
    </row>
    <row r="27" spans="2:3" ht="14.25">
      <c r="B27" s="5"/>
      <c r="C27" s="6">
        <f>+B27*Rates!$E27</f>
        <v>0</v>
      </c>
    </row>
    <row r="28" spans="2:3" ht="14.25">
      <c r="B28" s="5"/>
      <c r="C28" s="6">
        <f>+B28*Rates!$E28</f>
        <v>0</v>
      </c>
    </row>
    <row r="29" spans="2:3" ht="14.25">
      <c r="B29" s="5"/>
      <c r="C29" s="6">
        <f>+B29*Rates!$E29</f>
        <v>0</v>
      </c>
    </row>
    <row r="30" spans="2:3" ht="14.25">
      <c r="B30" s="5"/>
      <c r="C30" s="6">
        <f>+B30*Rates!$E30</f>
        <v>0</v>
      </c>
    </row>
    <row r="31" spans="2:3" ht="14.25">
      <c r="B31" s="5"/>
      <c r="C31" s="6">
        <f>+B31*Rates!$E31</f>
        <v>0</v>
      </c>
    </row>
    <row r="32" spans="2:3" ht="14.25">
      <c r="B32" s="5"/>
      <c r="C32" s="6">
        <f>+B32*Rates!$E32</f>
        <v>0</v>
      </c>
    </row>
    <row r="33" spans="1:3" ht="15.75" thickBot="1">
      <c r="A33" s="7" t="s">
        <v>71</v>
      </c>
      <c r="B33" s="8">
        <f>SUM(B27:B32)</f>
        <v>0</v>
      </c>
      <c r="C33" s="9">
        <f>SUM(C27:C32)</f>
        <v>0</v>
      </c>
    </row>
    <row r="34" spans="2:3" ht="15" thickTop="1">
      <c r="B34" s="5"/>
      <c r="C34" s="6"/>
    </row>
    <row r="35" spans="1:3" ht="15">
      <c r="A35" s="51" t="s">
        <v>37</v>
      </c>
      <c r="B35" s="5"/>
      <c r="C35" s="6"/>
    </row>
    <row r="36" spans="2:3" ht="14.25">
      <c r="B36" s="5"/>
      <c r="C36" s="6">
        <f>+B36*Rates!$E36</f>
        <v>0</v>
      </c>
    </row>
    <row r="37" spans="2:3" ht="14.25">
      <c r="B37" s="5"/>
      <c r="C37" s="6">
        <f>+B37*Rates!$E37</f>
        <v>0</v>
      </c>
    </row>
    <row r="38" spans="2:3" ht="14.25">
      <c r="B38" s="5"/>
      <c r="C38" s="6">
        <f>+B38*Rates!$E38</f>
        <v>0</v>
      </c>
    </row>
    <row r="39" spans="2:3" ht="14.25">
      <c r="B39" s="5"/>
      <c r="C39" s="6">
        <f>+B39*Rates!$E39</f>
        <v>0</v>
      </c>
    </row>
    <row r="40" spans="2:3" ht="14.25">
      <c r="B40" s="5"/>
      <c r="C40" s="6">
        <f>+B40*Rates!$E40</f>
        <v>0</v>
      </c>
    </row>
    <row r="41" spans="2:3" ht="14.25">
      <c r="B41" s="5"/>
      <c r="C41" s="6">
        <f>+B41*Rates!$E41</f>
        <v>0</v>
      </c>
    </row>
    <row r="42" spans="2:3" ht="14.25">
      <c r="B42" s="5"/>
      <c r="C42" s="6">
        <f>+B42*Rates!$E42</f>
        <v>0</v>
      </c>
    </row>
    <row r="43" spans="2:3" ht="14.25">
      <c r="B43" s="5"/>
      <c r="C43" s="6">
        <f>+B43*Rates!$E43</f>
        <v>0</v>
      </c>
    </row>
    <row r="44" spans="2:3" ht="14.25">
      <c r="B44" s="5"/>
      <c r="C44" s="6">
        <f>+B44*Rates!$E44</f>
        <v>0</v>
      </c>
    </row>
    <row r="45" spans="2:3" ht="14.25">
      <c r="B45" s="5"/>
      <c r="C45" s="6">
        <f>+B45*Rates!$E45</f>
        <v>0</v>
      </c>
    </row>
    <row r="46" spans="1:3" ht="15.75" thickBot="1">
      <c r="A46" s="7" t="s">
        <v>72</v>
      </c>
      <c r="B46" s="8">
        <f>SUM(B36:B45)</f>
        <v>0</v>
      </c>
      <c r="C46" s="9">
        <f>SUM(C36:C45)</f>
        <v>0</v>
      </c>
    </row>
    <row r="47" spans="2:3" ht="15" thickTop="1">
      <c r="B47" s="5"/>
      <c r="C47" s="6"/>
    </row>
    <row r="48" spans="1:3" ht="15">
      <c r="A48" s="51" t="s">
        <v>37</v>
      </c>
      <c r="B48" s="5"/>
      <c r="C48" s="6"/>
    </row>
    <row r="49" spans="2:3" ht="14.25">
      <c r="B49" s="5"/>
      <c r="C49" s="6">
        <f>+B49*Rates!$E49</f>
        <v>0</v>
      </c>
    </row>
    <row r="50" spans="2:3" ht="14.25">
      <c r="B50" s="5"/>
      <c r="C50" s="6">
        <f>+B50*Rates!$E50</f>
        <v>0</v>
      </c>
    </row>
    <row r="51" spans="2:3" ht="14.25">
      <c r="B51" s="5"/>
      <c r="C51" s="6">
        <f>+B51*Rates!$E51</f>
        <v>0</v>
      </c>
    </row>
    <row r="52" spans="1:3" ht="15.75" thickBot="1">
      <c r="A52" s="7" t="s">
        <v>73</v>
      </c>
      <c r="B52" s="8">
        <f>SUM(B49:B51)</f>
        <v>0</v>
      </c>
      <c r="C52" s="9">
        <f>SUM(C49:C51)</f>
        <v>0</v>
      </c>
    </row>
    <row r="53" spans="2:3" ht="15" thickTop="1">
      <c r="B53" s="5"/>
      <c r="C53" s="6"/>
    </row>
    <row r="54" spans="1:3" ht="15">
      <c r="A54" s="51" t="s">
        <v>37</v>
      </c>
      <c r="B54" s="5"/>
      <c r="C54" s="6"/>
    </row>
    <row r="55" spans="2:3" ht="14.25">
      <c r="B55" s="5"/>
      <c r="C55" s="6">
        <f>+B55*Rates!$E55</f>
        <v>0</v>
      </c>
    </row>
    <row r="56" spans="2:3" ht="14.25">
      <c r="B56" s="5"/>
      <c r="C56" s="6">
        <f>+B56*Rates!$E56</f>
        <v>0</v>
      </c>
    </row>
    <row r="57" spans="2:3" ht="14.25">
      <c r="B57" s="5"/>
      <c r="C57" s="6">
        <f>+B57*Rates!$E57</f>
        <v>0</v>
      </c>
    </row>
    <row r="58" spans="1:3" ht="15.75" thickBot="1">
      <c r="A58" s="52" t="s">
        <v>74</v>
      </c>
      <c r="B58" s="8">
        <f>SUM(B55:B57)</f>
        <v>0</v>
      </c>
      <c r="C58" s="9">
        <f>SUM(C55:C57)</f>
        <v>0</v>
      </c>
    </row>
    <row r="59" spans="2:3" ht="15" thickTop="1">
      <c r="B59" s="5"/>
      <c r="C59" s="6"/>
    </row>
    <row r="60" spans="1:3" ht="15.75" thickBot="1">
      <c r="A60" s="7" t="s">
        <v>3</v>
      </c>
      <c r="B60" s="8">
        <f>+B58+B52+B46+B33+B24</f>
        <v>0</v>
      </c>
      <c r="C60" s="9">
        <f>+C58+C52+C46+C33+C24</f>
        <v>0</v>
      </c>
    </row>
    <row r="61" ht="15" thickTop="1"/>
    <row r="63" ht="14.25">
      <c r="A63" t="str">
        <f ca="1">CELL("filename")</f>
        <v>Z:\GregoireDev\gmap\resources\audits\[Resource Tracking template.xls]Rates</v>
      </c>
    </row>
  </sheetData>
  <mergeCells count="1">
    <mergeCell ref="B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63"/>
  <sheetViews>
    <sheetView zoomScale="75" zoomScaleNormal="75" workbookViewId="0" topLeftCell="A1">
      <selection activeCell="A24" sqref="A24"/>
    </sheetView>
  </sheetViews>
  <sheetFormatPr defaultColWidth="9.00390625" defaultRowHeight="14.25"/>
  <cols>
    <col min="1" max="1" width="44.125" style="0" customWidth="1"/>
    <col min="2" max="2" width="15.125" style="0" customWidth="1"/>
    <col min="3" max="3" width="13.875" style="0" customWidth="1"/>
    <col min="4" max="4" width="76.125" style="0" customWidth="1"/>
  </cols>
  <sheetData>
    <row r="1" spans="1:4" ht="48" customHeight="1">
      <c r="A1" s="10" t="s">
        <v>66</v>
      </c>
      <c r="B1" s="53" t="s">
        <v>39</v>
      </c>
      <c r="C1" s="53"/>
      <c r="D1" s="53"/>
    </row>
    <row r="2" spans="1:2" ht="18">
      <c r="A2" s="10"/>
      <c r="B2" s="11"/>
    </row>
    <row r="3" spans="1:4" ht="15">
      <c r="A3" s="3"/>
      <c r="B3" s="2" t="s">
        <v>0</v>
      </c>
      <c r="C3" s="2" t="s">
        <v>1</v>
      </c>
      <c r="D3" s="2" t="s">
        <v>2</v>
      </c>
    </row>
    <row r="5" ht="15">
      <c r="A5" s="51" t="s">
        <v>37</v>
      </c>
    </row>
    <row r="6" spans="2:3" ht="14.25">
      <c r="B6" s="5"/>
      <c r="C6" s="6">
        <f>+B6*Rates!$E6</f>
        <v>0</v>
      </c>
    </row>
    <row r="7" spans="2:3" ht="14.25">
      <c r="B7" s="5"/>
      <c r="C7" s="6">
        <f>+B7*Rates!$E7</f>
        <v>0</v>
      </c>
    </row>
    <row r="8" spans="2:3" ht="14.25">
      <c r="B8" s="5"/>
      <c r="C8" s="6">
        <f>+B8*Rates!$E8</f>
        <v>0</v>
      </c>
    </row>
    <row r="9" spans="2:3" ht="14.25">
      <c r="B9" s="5"/>
      <c r="C9" s="6">
        <f>+B9*Rates!$E9</f>
        <v>0</v>
      </c>
    </row>
    <row r="10" spans="2:3" ht="14.25">
      <c r="B10" s="5"/>
      <c r="C10" s="6">
        <f>+B10*Rates!$E10</f>
        <v>0</v>
      </c>
    </row>
    <row r="11" spans="2:3" ht="14.25">
      <c r="B11" s="5"/>
      <c r="C11" s="6">
        <f>+B11*Rates!$E11</f>
        <v>0</v>
      </c>
    </row>
    <row r="12" spans="2:3" ht="14.25">
      <c r="B12" s="5"/>
      <c r="C12" s="6">
        <f>+B12*Rates!$E12</f>
        <v>0</v>
      </c>
    </row>
    <row r="13" spans="2:3" ht="14.25">
      <c r="B13" s="5"/>
      <c r="C13" s="6">
        <f>+B13*Rates!$E13</f>
        <v>0</v>
      </c>
    </row>
    <row r="14" spans="2:3" ht="14.25">
      <c r="B14" s="5"/>
      <c r="C14" s="6">
        <f>+B14*Rates!$E14</f>
        <v>0</v>
      </c>
    </row>
    <row r="15" spans="2:3" ht="14.25">
      <c r="B15" s="5"/>
      <c r="C15" s="6">
        <f>+B15*Rates!$E15</f>
        <v>0</v>
      </c>
    </row>
    <row r="16" spans="2:3" ht="14.25">
      <c r="B16" s="5"/>
      <c r="C16" s="6">
        <f>+B16*Rates!$E16</f>
        <v>0</v>
      </c>
    </row>
    <row r="17" spans="2:3" ht="14.25">
      <c r="B17" s="5"/>
      <c r="C17" s="6">
        <f>+B17*Rates!$E17</f>
        <v>0</v>
      </c>
    </row>
    <row r="18" spans="2:3" ht="14.25">
      <c r="B18" s="5"/>
      <c r="C18" s="6">
        <f>+B18*Rates!$E18</f>
        <v>0</v>
      </c>
    </row>
    <row r="19" spans="2:3" ht="14.25">
      <c r="B19" s="5"/>
      <c r="C19" s="6">
        <f>+B19*Rates!$E19</f>
        <v>0</v>
      </c>
    </row>
    <row r="20" spans="2:3" ht="14.25">
      <c r="B20" s="5"/>
      <c r="C20" s="6">
        <f>+B20*Rates!$E20</f>
        <v>0</v>
      </c>
    </row>
    <row r="21" spans="2:3" ht="14.25">
      <c r="B21" s="5"/>
      <c r="C21" s="6">
        <f>+B21*Rates!$E21</f>
        <v>0</v>
      </c>
    </row>
    <row r="22" spans="2:3" ht="14.25">
      <c r="B22" s="5"/>
      <c r="C22" s="6">
        <f>+B22*Rates!$E22</f>
        <v>0</v>
      </c>
    </row>
    <row r="23" spans="2:3" ht="14.25">
      <c r="B23" s="5"/>
      <c r="C23" s="6">
        <f>+B23*Rates!$E23</f>
        <v>0</v>
      </c>
    </row>
    <row r="24" spans="1:3" ht="15.75" thickBot="1">
      <c r="A24" s="7" t="s">
        <v>70</v>
      </c>
      <c r="B24" s="8">
        <f>SUM(B6:B23)</f>
        <v>0</v>
      </c>
      <c r="C24" s="9">
        <f>SUM(C6:C23)</f>
        <v>0</v>
      </c>
    </row>
    <row r="25" spans="2:3" ht="15" thickTop="1">
      <c r="B25" s="5"/>
      <c r="C25" s="6"/>
    </row>
    <row r="26" spans="1:3" ht="15">
      <c r="A26" s="51" t="s">
        <v>37</v>
      </c>
      <c r="B26" s="5"/>
      <c r="C26" s="6"/>
    </row>
    <row r="27" spans="2:3" ht="14.25">
      <c r="B27" s="5"/>
      <c r="C27" s="6">
        <f>+B27*Rates!$E27</f>
        <v>0</v>
      </c>
    </row>
    <row r="28" spans="2:3" ht="14.25">
      <c r="B28" s="5"/>
      <c r="C28" s="6">
        <f>+B28*Rates!$E28</f>
        <v>0</v>
      </c>
    </row>
    <row r="29" spans="2:3" ht="14.25">
      <c r="B29" s="5"/>
      <c r="C29" s="6">
        <f>+B29*Rates!$E29</f>
        <v>0</v>
      </c>
    </row>
    <row r="30" spans="2:3" ht="14.25">
      <c r="B30" s="5"/>
      <c r="C30" s="6">
        <f>+B30*Rates!$E30</f>
        <v>0</v>
      </c>
    </row>
    <row r="31" spans="2:3" ht="14.25">
      <c r="B31" s="5"/>
      <c r="C31" s="6">
        <f>+B31*Rates!$E31</f>
        <v>0</v>
      </c>
    </row>
    <row r="32" spans="2:3" ht="14.25">
      <c r="B32" s="5"/>
      <c r="C32" s="6">
        <f>+B32*Rates!$E32</f>
        <v>0</v>
      </c>
    </row>
    <row r="33" spans="1:3" ht="15.75" thickBot="1">
      <c r="A33" s="7" t="s">
        <v>71</v>
      </c>
      <c r="B33" s="8">
        <f>SUM(B27:B32)</f>
        <v>0</v>
      </c>
      <c r="C33" s="9">
        <f>SUM(C27:C32)</f>
        <v>0</v>
      </c>
    </row>
    <row r="34" spans="2:3" ht="15" thickTop="1">
      <c r="B34" s="5"/>
      <c r="C34" s="6"/>
    </row>
    <row r="35" spans="1:3" ht="15">
      <c r="A35" s="51" t="s">
        <v>37</v>
      </c>
      <c r="B35" s="5"/>
      <c r="C35" s="6"/>
    </row>
    <row r="36" spans="2:3" ht="14.25">
      <c r="B36" s="5"/>
      <c r="C36" s="6">
        <f>+B36*Rates!$E36</f>
        <v>0</v>
      </c>
    </row>
    <row r="37" spans="2:3" ht="14.25">
      <c r="B37" s="5"/>
      <c r="C37" s="6">
        <f>+B37*Rates!$E37</f>
        <v>0</v>
      </c>
    </row>
    <row r="38" spans="2:3" ht="14.25">
      <c r="B38" s="5"/>
      <c r="C38" s="6">
        <f>+B38*Rates!$E38</f>
        <v>0</v>
      </c>
    </row>
    <row r="39" spans="2:3" ht="14.25">
      <c r="B39" s="5"/>
      <c r="C39" s="6">
        <f>+B39*Rates!$E39</f>
        <v>0</v>
      </c>
    </row>
    <row r="40" spans="2:3" ht="14.25">
      <c r="B40" s="5"/>
      <c r="C40" s="6">
        <f>+B40*Rates!$E40</f>
        <v>0</v>
      </c>
    </row>
    <row r="41" spans="2:3" ht="14.25">
      <c r="B41" s="5"/>
      <c r="C41" s="6">
        <f>+B41*Rates!$E41</f>
        <v>0</v>
      </c>
    </row>
    <row r="42" spans="2:3" ht="14.25">
      <c r="B42" s="5"/>
      <c r="C42" s="6">
        <f>+B42*Rates!$E42</f>
        <v>0</v>
      </c>
    </row>
    <row r="43" spans="2:3" ht="14.25">
      <c r="B43" s="5"/>
      <c r="C43" s="6">
        <f>+B43*Rates!$E43</f>
        <v>0</v>
      </c>
    </row>
    <row r="44" spans="2:3" ht="14.25">
      <c r="B44" s="5"/>
      <c r="C44" s="6">
        <f>+B44*Rates!$E44</f>
        <v>0</v>
      </c>
    </row>
    <row r="45" spans="2:3" ht="14.25">
      <c r="B45" s="5"/>
      <c r="C45" s="6">
        <f>+B45*Rates!$E45</f>
        <v>0</v>
      </c>
    </row>
    <row r="46" spans="1:3" ht="15.75" thickBot="1">
      <c r="A46" s="7" t="s">
        <v>72</v>
      </c>
      <c r="B46" s="8">
        <f>SUM(B36:B45)</f>
        <v>0</v>
      </c>
      <c r="C46" s="9">
        <f>SUM(C36:C45)</f>
        <v>0</v>
      </c>
    </row>
    <row r="47" spans="2:3" ht="15" thickTop="1">
      <c r="B47" s="5"/>
      <c r="C47" s="6"/>
    </row>
    <row r="48" spans="1:3" ht="15">
      <c r="A48" s="51" t="s">
        <v>37</v>
      </c>
      <c r="B48" s="5"/>
      <c r="C48" s="6"/>
    </row>
    <row r="49" spans="2:3" ht="14.25">
      <c r="B49" s="5"/>
      <c r="C49" s="6">
        <f>+B49*Rates!$E49</f>
        <v>0</v>
      </c>
    </row>
    <row r="50" spans="2:3" ht="14.25">
      <c r="B50" s="5"/>
      <c r="C50" s="6">
        <f>+B50*Rates!$E50</f>
        <v>0</v>
      </c>
    </row>
    <row r="51" spans="2:3" ht="14.25">
      <c r="B51" s="5"/>
      <c r="C51" s="6">
        <f>+B51*Rates!$E51</f>
        <v>0</v>
      </c>
    </row>
    <row r="52" spans="1:3" ht="15.75" thickBot="1">
      <c r="A52" s="7" t="s">
        <v>73</v>
      </c>
      <c r="B52" s="8">
        <f>SUM(B49:B51)</f>
        <v>0</v>
      </c>
      <c r="C52" s="9">
        <f>SUM(C49:C51)</f>
        <v>0</v>
      </c>
    </row>
    <row r="53" spans="2:3" ht="15" thickTop="1">
      <c r="B53" s="5"/>
      <c r="C53" s="6"/>
    </row>
    <row r="54" spans="1:3" ht="15">
      <c r="A54" s="51" t="s">
        <v>37</v>
      </c>
      <c r="B54" s="5"/>
      <c r="C54" s="6"/>
    </row>
    <row r="55" spans="2:3" ht="14.25">
      <c r="B55" s="5"/>
      <c r="C55" s="6">
        <f>+B55*Rates!$E55</f>
        <v>0</v>
      </c>
    </row>
    <row r="56" spans="2:3" ht="14.25">
      <c r="B56" s="5"/>
      <c r="C56" s="6">
        <f>+B56*Rates!$E56</f>
        <v>0</v>
      </c>
    </row>
    <row r="57" spans="2:3" ht="14.25">
      <c r="B57" s="5"/>
      <c r="C57" s="6">
        <f>+B57*Rates!$E57</f>
        <v>0</v>
      </c>
    </row>
    <row r="58" spans="1:3" ht="15.75" thickBot="1">
      <c r="A58" s="52" t="s">
        <v>74</v>
      </c>
      <c r="B58" s="8">
        <f>SUM(B55:B57)</f>
        <v>0</v>
      </c>
      <c r="C58" s="9">
        <f>SUM(C55:C57)</f>
        <v>0</v>
      </c>
    </row>
    <row r="59" spans="2:3" ht="15" thickTop="1">
      <c r="B59" s="5"/>
      <c r="C59" s="6"/>
    </row>
    <row r="60" spans="1:3" ht="15.75" thickBot="1">
      <c r="A60" s="7" t="s">
        <v>3</v>
      </c>
      <c r="B60" s="8">
        <f>+B58+B52+B46+B33+B24</f>
        <v>0</v>
      </c>
      <c r="C60" s="9">
        <f>+C58+C52+C46+C33+C24</f>
        <v>0</v>
      </c>
    </row>
    <row r="61" ht="15" thickTop="1"/>
    <row r="63" ht="14.25">
      <c r="A63" t="str">
        <f ca="1">CELL("filename")</f>
        <v>Z:\GregoireDev\gmap\resources\audits\[Resource Tracking template.xls]Rates</v>
      </c>
    </row>
  </sheetData>
  <mergeCells count="1">
    <mergeCell ref="B1:D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63"/>
  <sheetViews>
    <sheetView zoomScale="75" zoomScaleNormal="75" workbookViewId="0" topLeftCell="A1">
      <selection activeCell="A24" sqref="A24"/>
    </sheetView>
  </sheetViews>
  <sheetFormatPr defaultColWidth="9.00390625" defaultRowHeight="14.25"/>
  <cols>
    <col min="1" max="1" width="44.125" style="0" customWidth="1"/>
    <col min="2" max="2" width="15.125" style="0" customWidth="1"/>
    <col min="3" max="3" width="13.875" style="0" customWidth="1"/>
    <col min="4" max="4" width="76.125" style="0" customWidth="1"/>
  </cols>
  <sheetData>
    <row r="1" spans="1:4" ht="48" customHeight="1">
      <c r="A1" s="10" t="s">
        <v>65</v>
      </c>
      <c r="B1" s="53" t="s">
        <v>39</v>
      </c>
      <c r="C1" s="53"/>
      <c r="D1" s="53"/>
    </row>
    <row r="2" spans="1:2" ht="18">
      <c r="A2" s="10"/>
      <c r="B2" s="11"/>
    </row>
    <row r="3" spans="1:4" ht="15">
      <c r="A3" s="3"/>
      <c r="B3" s="2" t="s">
        <v>0</v>
      </c>
      <c r="C3" s="2" t="s">
        <v>1</v>
      </c>
      <c r="D3" s="2" t="s">
        <v>2</v>
      </c>
    </row>
    <row r="5" ht="15">
      <c r="A5" s="51" t="s">
        <v>37</v>
      </c>
    </row>
    <row r="6" spans="2:3" ht="14.25">
      <c r="B6" s="5"/>
      <c r="C6" s="6">
        <f>+B6*Rates!$E6</f>
        <v>0</v>
      </c>
    </row>
    <row r="7" spans="2:3" ht="14.25">
      <c r="B7" s="5"/>
      <c r="C7" s="6">
        <f>+B7*Rates!$E7</f>
        <v>0</v>
      </c>
    </row>
    <row r="8" spans="2:3" ht="14.25">
      <c r="B8" s="5"/>
      <c r="C8" s="6">
        <f>+B8*Rates!$E8</f>
        <v>0</v>
      </c>
    </row>
    <row r="9" spans="2:3" ht="14.25">
      <c r="B9" s="5"/>
      <c r="C9" s="6">
        <f>+B9*Rates!$E9</f>
        <v>0</v>
      </c>
    </row>
    <row r="10" spans="2:3" ht="14.25">
      <c r="B10" s="5"/>
      <c r="C10" s="6">
        <f>+B10*Rates!$E10</f>
        <v>0</v>
      </c>
    </row>
    <row r="11" spans="2:3" ht="14.25">
      <c r="B11" s="5"/>
      <c r="C11" s="6">
        <f>+B11*Rates!$E11</f>
        <v>0</v>
      </c>
    </row>
    <row r="12" spans="2:3" ht="14.25">
      <c r="B12" s="5"/>
      <c r="C12" s="6">
        <f>+B12*Rates!$E12</f>
        <v>0</v>
      </c>
    </row>
    <row r="13" spans="2:3" ht="14.25">
      <c r="B13" s="5"/>
      <c r="C13" s="6">
        <f>+B13*Rates!$E13</f>
        <v>0</v>
      </c>
    </row>
    <row r="14" spans="2:3" ht="14.25">
      <c r="B14" s="5"/>
      <c r="C14" s="6">
        <f>+B14*Rates!$E14</f>
        <v>0</v>
      </c>
    </row>
    <row r="15" spans="2:3" ht="14.25">
      <c r="B15" s="5"/>
      <c r="C15" s="6">
        <f>+B15*Rates!$E15</f>
        <v>0</v>
      </c>
    </row>
    <row r="16" spans="2:3" ht="14.25">
      <c r="B16" s="5"/>
      <c r="C16" s="6">
        <f>+B16*Rates!$E16</f>
        <v>0</v>
      </c>
    </row>
    <row r="17" spans="2:3" ht="14.25">
      <c r="B17" s="5"/>
      <c r="C17" s="6">
        <f>+B17*Rates!$E17</f>
        <v>0</v>
      </c>
    </row>
    <row r="18" spans="2:3" ht="14.25">
      <c r="B18" s="5"/>
      <c r="C18" s="6">
        <f>+B18*Rates!$E18</f>
        <v>0</v>
      </c>
    </row>
    <row r="19" spans="2:3" ht="14.25">
      <c r="B19" s="5"/>
      <c r="C19" s="6">
        <f>+B19*Rates!$E19</f>
        <v>0</v>
      </c>
    </row>
    <row r="20" spans="2:3" ht="14.25">
      <c r="B20" s="5"/>
      <c r="C20" s="6">
        <f>+B20*Rates!$E20</f>
        <v>0</v>
      </c>
    </row>
    <row r="21" spans="2:3" ht="14.25">
      <c r="B21" s="5"/>
      <c r="C21" s="6">
        <f>+B21*Rates!$E21</f>
        <v>0</v>
      </c>
    </row>
    <row r="22" spans="2:3" ht="14.25">
      <c r="B22" s="5"/>
      <c r="C22" s="6">
        <f>+B22*Rates!$E22</f>
        <v>0</v>
      </c>
    </row>
    <row r="23" spans="2:3" ht="14.25">
      <c r="B23" s="5"/>
      <c r="C23" s="6">
        <f>+B23*Rates!$E23</f>
        <v>0</v>
      </c>
    </row>
    <row r="24" spans="1:3" ht="15.75" thickBot="1">
      <c r="A24" s="7" t="s">
        <v>70</v>
      </c>
      <c r="B24" s="8">
        <f>SUM(B6:B23)</f>
        <v>0</v>
      </c>
      <c r="C24" s="9">
        <f>SUM(C6:C23)</f>
        <v>0</v>
      </c>
    </row>
    <row r="25" spans="2:3" ht="15" thickTop="1">
      <c r="B25" s="5"/>
      <c r="C25" s="6"/>
    </row>
    <row r="26" spans="1:4" ht="15">
      <c r="A26" s="51" t="s">
        <v>37</v>
      </c>
      <c r="B26" s="5"/>
      <c r="C26" s="6"/>
      <c r="D26" s="6"/>
    </row>
    <row r="27" spans="2:3" ht="14.25">
      <c r="B27" s="5"/>
      <c r="C27" s="6">
        <f>+B27*Rates!$E27</f>
        <v>0</v>
      </c>
    </row>
    <row r="28" spans="2:3" ht="14.25">
      <c r="B28" s="5"/>
      <c r="C28" s="6">
        <f>+B28*Rates!$E28</f>
        <v>0</v>
      </c>
    </row>
    <row r="29" spans="2:3" ht="14.25">
      <c r="B29" s="5"/>
      <c r="C29" s="6">
        <f>+B29*Rates!$E29</f>
        <v>0</v>
      </c>
    </row>
    <row r="30" spans="2:3" ht="14.25">
      <c r="B30" s="5"/>
      <c r="C30" s="6">
        <f>+B30*Rates!$E30</f>
        <v>0</v>
      </c>
    </row>
    <row r="31" spans="2:3" ht="14.25">
      <c r="B31" s="5"/>
      <c r="C31" s="6">
        <f>+B31*Rates!$E31</f>
        <v>0</v>
      </c>
    </row>
    <row r="32" spans="2:3" ht="14.25">
      <c r="B32" s="5"/>
      <c r="C32" s="6">
        <f>+B32*Rates!$E32</f>
        <v>0</v>
      </c>
    </row>
    <row r="33" spans="1:3" ht="15.75" thickBot="1">
      <c r="A33" s="7" t="s">
        <v>71</v>
      </c>
      <c r="B33" s="8">
        <f>SUM(B27:B32)</f>
        <v>0</v>
      </c>
      <c r="C33" s="9">
        <f>SUM(C27:C32)</f>
        <v>0</v>
      </c>
    </row>
    <row r="34" spans="2:3" ht="15" thickTop="1">
      <c r="B34" s="5"/>
      <c r="C34" s="6"/>
    </row>
    <row r="35" spans="1:3" ht="15">
      <c r="A35" s="51" t="s">
        <v>37</v>
      </c>
      <c r="B35" s="5"/>
      <c r="C35" s="6"/>
    </row>
    <row r="36" spans="2:3" ht="14.25">
      <c r="B36" s="5"/>
      <c r="C36" s="6">
        <f>+B36*Rates!$E36</f>
        <v>0</v>
      </c>
    </row>
    <row r="37" spans="2:3" ht="14.25">
      <c r="B37" s="5"/>
      <c r="C37" s="6">
        <f>+B37*Rates!$E37</f>
        <v>0</v>
      </c>
    </row>
    <row r="38" spans="2:3" ht="14.25">
      <c r="B38" s="5"/>
      <c r="C38" s="6">
        <f>+B38*Rates!$E38</f>
        <v>0</v>
      </c>
    </row>
    <row r="39" spans="2:3" ht="14.25">
      <c r="B39" s="5"/>
      <c r="C39" s="6">
        <f>+B39*Rates!$E39</f>
        <v>0</v>
      </c>
    </row>
    <row r="40" spans="2:3" ht="14.25">
      <c r="B40" s="5"/>
      <c r="C40" s="6">
        <f>+B40*Rates!$E40</f>
        <v>0</v>
      </c>
    </row>
    <row r="41" spans="2:3" ht="14.25">
      <c r="B41" s="5"/>
      <c r="C41" s="6">
        <f>+B41*Rates!$E41</f>
        <v>0</v>
      </c>
    </row>
    <row r="42" spans="2:3" ht="14.25">
      <c r="B42" s="5"/>
      <c r="C42" s="6">
        <f>+B42*Rates!$E42</f>
        <v>0</v>
      </c>
    </row>
    <row r="43" spans="2:3" ht="14.25">
      <c r="B43" s="5"/>
      <c r="C43" s="6">
        <f>+B43*Rates!$E43</f>
        <v>0</v>
      </c>
    </row>
    <row r="44" spans="2:3" ht="14.25">
      <c r="B44" s="5"/>
      <c r="C44" s="6">
        <f>+B44*Rates!$E44</f>
        <v>0</v>
      </c>
    </row>
    <row r="45" spans="2:3" ht="14.25">
      <c r="B45" s="5"/>
      <c r="C45" s="6">
        <f>+B45*Rates!$E45</f>
        <v>0</v>
      </c>
    </row>
    <row r="46" spans="1:3" ht="15.75" thickBot="1">
      <c r="A46" s="7" t="s">
        <v>72</v>
      </c>
      <c r="B46" s="8">
        <f>SUM(B36:B45)</f>
        <v>0</v>
      </c>
      <c r="C46" s="9">
        <f>SUM(C36:C45)</f>
        <v>0</v>
      </c>
    </row>
    <row r="47" spans="2:3" ht="15" thickTop="1">
      <c r="B47" s="5"/>
      <c r="C47" s="6"/>
    </row>
    <row r="48" spans="1:3" ht="15">
      <c r="A48" s="51" t="s">
        <v>37</v>
      </c>
      <c r="B48" s="5"/>
      <c r="C48" s="6"/>
    </row>
    <row r="49" spans="2:3" ht="14.25">
      <c r="B49" s="5"/>
      <c r="C49" s="6">
        <f>+B49*Rates!$E49</f>
        <v>0</v>
      </c>
    </row>
    <row r="50" spans="2:3" ht="14.25">
      <c r="B50" s="5"/>
      <c r="C50" s="6">
        <f>+B50*Rates!$E50</f>
        <v>0</v>
      </c>
    </row>
    <row r="51" spans="2:3" ht="14.25">
      <c r="B51" s="5"/>
      <c r="C51" s="6">
        <f>+B51*Rates!$E51</f>
        <v>0</v>
      </c>
    </row>
    <row r="52" spans="1:3" ht="15.75" thickBot="1">
      <c r="A52" s="7" t="s">
        <v>73</v>
      </c>
      <c r="B52" s="8">
        <f>SUM(B49:B51)</f>
        <v>0</v>
      </c>
      <c r="C52" s="9">
        <f>SUM(C49:C51)</f>
        <v>0</v>
      </c>
    </row>
    <row r="53" spans="2:3" ht="15" thickTop="1">
      <c r="B53" s="5"/>
      <c r="C53" s="6"/>
    </row>
    <row r="54" spans="1:3" ht="15">
      <c r="A54" s="51" t="s">
        <v>37</v>
      </c>
      <c r="B54" s="5"/>
      <c r="C54" s="6"/>
    </row>
    <row r="55" spans="2:3" ht="14.25">
      <c r="B55" s="5"/>
      <c r="C55" s="6">
        <f>+B55*Rates!$E55</f>
        <v>0</v>
      </c>
    </row>
    <row r="56" spans="2:3" ht="14.25">
      <c r="B56" s="5"/>
      <c r="C56" s="6">
        <f>+B56*Rates!$E56</f>
        <v>0</v>
      </c>
    </row>
    <row r="57" spans="2:3" ht="14.25">
      <c r="B57" s="5"/>
      <c r="C57" s="6">
        <f>+B57*Rates!$E57</f>
        <v>0</v>
      </c>
    </row>
    <row r="58" spans="1:3" ht="15.75" thickBot="1">
      <c r="A58" s="7" t="s">
        <v>74</v>
      </c>
      <c r="B58" s="8">
        <f>SUM(B55:B57)</f>
        <v>0</v>
      </c>
      <c r="C58" s="9">
        <f>SUM(C55:C57)</f>
        <v>0</v>
      </c>
    </row>
    <row r="59" spans="2:3" ht="15" thickTop="1">
      <c r="B59" s="5"/>
      <c r="C59" s="6"/>
    </row>
    <row r="60" spans="1:3" ht="15.75" thickBot="1">
      <c r="A60" s="7" t="s">
        <v>3</v>
      </c>
      <c r="B60" s="8">
        <f>+B58+B52+B46+B33+B24</f>
        <v>0</v>
      </c>
      <c r="C60" s="9">
        <f>+C58+C52+C46+C33+C24</f>
        <v>0</v>
      </c>
    </row>
    <row r="61" ht="15" thickTop="1"/>
    <row r="63" ht="14.25">
      <c r="A63" t="str">
        <f ca="1">CELL("filename")</f>
        <v>Z:\GregoireDev\gmap\resources\audits\[Resource Tracking template.xls]Rates</v>
      </c>
    </row>
  </sheetData>
  <mergeCells count="1">
    <mergeCell ref="B1:D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71"/>
  <sheetViews>
    <sheetView zoomScale="75" zoomScaleNormal="75" workbookViewId="0" topLeftCell="A35">
      <selection activeCell="C65" sqref="C65"/>
    </sheetView>
  </sheetViews>
  <sheetFormatPr defaultColWidth="9.00390625" defaultRowHeight="14.25"/>
  <cols>
    <col min="1" max="1" width="44.125" style="0" customWidth="1"/>
    <col min="2" max="2" width="20.875" style="0" customWidth="1"/>
    <col min="3" max="3" width="18.125" style="0" customWidth="1"/>
    <col min="4" max="4" width="76.125" style="0" customWidth="1"/>
  </cols>
  <sheetData>
    <row r="1" spans="1:4" ht="30">
      <c r="A1" s="12"/>
      <c r="B1" s="26" t="s">
        <v>64</v>
      </c>
      <c r="C1" s="13"/>
      <c r="D1" s="13"/>
    </row>
    <row r="2" spans="1:4" ht="15">
      <c r="A2" s="14" t="s">
        <v>10</v>
      </c>
      <c r="B2" s="15" t="s">
        <v>0</v>
      </c>
      <c r="C2" s="15" t="s">
        <v>1</v>
      </c>
      <c r="D2" s="15"/>
    </row>
    <row r="3" spans="1:4" ht="15">
      <c r="A3" s="14"/>
      <c r="B3" s="15"/>
      <c r="C3" s="15"/>
      <c r="D3" s="15"/>
    </row>
    <row r="4" spans="1:4" ht="14.25">
      <c r="A4" s="13"/>
      <c r="B4" s="13"/>
      <c r="C4" s="13"/>
      <c r="D4" s="13"/>
    </row>
    <row r="5" spans="1:4" ht="15">
      <c r="A5" s="16" t="s">
        <v>37</v>
      </c>
      <c r="B5" s="13"/>
      <c r="C5" s="13"/>
      <c r="D5" s="13"/>
    </row>
    <row r="6" spans="1:4" ht="14.25">
      <c r="A6" s="13"/>
      <c r="B6" s="17">
        <f>SUM('Month 1 2006:Month 6 2006'!B6)</f>
        <v>0</v>
      </c>
      <c r="C6" s="21">
        <f>SUM('Month 1 2006:Month 6 2006'!C6)</f>
        <v>0</v>
      </c>
      <c r="D6" s="13"/>
    </row>
    <row r="7" spans="1:4" ht="14.25">
      <c r="A7" s="13"/>
      <c r="B7" s="17">
        <f>SUM('Month 1 2006:Month 6 2006'!B7)</f>
        <v>0</v>
      </c>
      <c r="C7" s="21">
        <f>SUM('Month 1 2006:Month 6 2006'!C7)</f>
        <v>0</v>
      </c>
      <c r="D7" s="13"/>
    </row>
    <row r="8" spans="1:4" ht="14.25">
      <c r="A8" s="13"/>
      <c r="B8" s="17">
        <f>SUM('Month 1 2006:Month 6 2006'!B8)</f>
        <v>0</v>
      </c>
      <c r="C8" s="21">
        <f>SUM('Month 1 2006:Month 6 2006'!C8)</f>
        <v>0</v>
      </c>
      <c r="D8" s="13"/>
    </row>
    <row r="9" spans="1:4" ht="14.25">
      <c r="A9" s="13"/>
      <c r="B9" s="17">
        <f>SUM('Month 1 2006:Month 6 2006'!B9)</f>
        <v>0</v>
      </c>
      <c r="C9" s="21">
        <f>SUM('Month 1 2006:Month 6 2006'!C9)</f>
        <v>0</v>
      </c>
      <c r="D9" s="13"/>
    </row>
    <row r="10" spans="1:4" ht="14.25">
      <c r="A10" s="13"/>
      <c r="B10" s="17">
        <f>SUM('Month 1 2006:Month 6 2006'!B10)</f>
        <v>0</v>
      </c>
      <c r="C10" s="21">
        <f>SUM('Month 1 2006:Month 6 2006'!C10)</f>
        <v>0</v>
      </c>
      <c r="D10" s="13"/>
    </row>
    <row r="11" spans="1:4" ht="14.25">
      <c r="A11" s="13"/>
      <c r="B11" s="17">
        <f>SUM('Month 1 2006:Month 6 2006'!B11)</f>
        <v>0</v>
      </c>
      <c r="C11" s="21">
        <f>SUM('Month 1 2006:Month 6 2006'!C11)</f>
        <v>0</v>
      </c>
      <c r="D11" s="13"/>
    </row>
    <row r="12" spans="1:4" ht="14.25">
      <c r="A12" s="13"/>
      <c r="B12" s="17">
        <f>SUM('Month 1 2006:Month 6 2006'!B12)</f>
        <v>0</v>
      </c>
      <c r="C12" s="21">
        <f>SUM('Month 1 2006:Month 6 2006'!C12)</f>
        <v>0</v>
      </c>
      <c r="D12" s="13"/>
    </row>
    <row r="13" spans="1:4" ht="14.25">
      <c r="A13" s="13"/>
      <c r="B13" s="17">
        <f>SUM('Month 1 2006:Month 6 2006'!B13)</f>
        <v>0</v>
      </c>
      <c r="C13" s="21">
        <f>SUM('Month 1 2006:Month 6 2006'!C13)</f>
        <v>0</v>
      </c>
      <c r="D13" s="13"/>
    </row>
    <row r="14" spans="1:4" ht="14.25">
      <c r="A14" s="13"/>
      <c r="B14" s="17">
        <f>SUM('Month 1 2006:Month 6 2006'!B14)</f>
        <v>0</v>
      </c>
      <c r="C14" s="21">
        <f>SUM('Month 1 2006:Month 6 2006'!C14)</f>
        <v>0</v>
      </c>
      <c r="D14" s="13"/>
    </row>
    <row r="15" spans="1:4" ht="14.25">
      <c r="A15" s="13"/>
      <c r="B15" s="17">
        <f>SUM('Month 1 2006:Month 6 2006'!B15)</f>
        <v>2</v>
      </c>
      <c r="C15" s="21">
        <f>SUM('Month 1 2006:Month 6 2006'!C15)</f>
        <v>72.91666666666667</v>
      </c>
      <c r="D15" s="13"/>
    </row>
    <row r="16" spans="1:4" ht="14.25">
      <c r="A16" s="13"/>
      <c r="B16" s="17">
        <f>SUM('Month 1 2006:Month 6 2006'!B16)</f>
        <v>0</v>
      </c>
      <c r="C16" s="21">
        <f>SUM('Month 1 2006:Month 6 2006'!C16)</f>
        <v>0</v>
      </c>
      <c r="D16" s="13"/>
    </row>
    <row r="17" spans="1:4" ht="14.25">
      <c r="A17" s="13"/>
      <c r="B17" s="17">
        <f>SUM('Month 1 2006:Month 6 2006'!B17)</f>
        <v>4</v>
      </c>
      <c r="C17" s="21">
        <f>SUM('Month 1 2006:Month 6 2006'!C17)</f>
        <v>165.17083333333335</v>
      </c>
      <c r="D17" s="13"/>
    </row>
    <row r="18" spans="1:4" ht="14.25">
      <c r="A18" s="13"/>
      <c r="B18" s="17">
        <f>SUM('Month 1 2006:Month 6 2006'!B18)</f>
        <v>0</v>
      </c>
      <c r="C18" s="21">
        <f>SUM('Month 1 2006:Month 6 2006'!C18)</f>
        <v>0</v>
      </c>
      <c r="D18" s="13"/>
    </row>
    <row r="19" spans="1:4" ht="14.25">
      <c r="A19" s="13"/>
      <c r="B19" s="17">
        <f>SUM('Month 1 2006:Month 6 2006'!B19)</f>
        <v>0</v>
      </c>
      <c r="C19" s="21">
        <f>SUM('Month 1 2006:Month 6 2006'!C19)</f>
        <v>0</v>
      </c>
      <c r="D19" s="13"/>
    </row>
    <row r="20" spans="1:4" ht="14.25">
      <c r="A20" s="13"/>
      <c r="B20" s="17">
        <f>SUM('Month 1 2006:Month 6 2006'!B20)</f>
        <v>0</v>
      </c>
      <c r="C20" s="21">
        <f>SUM('Month 1 2006:Month 6 2006'!C20)</f>
        <v>0</v>
      </c>
      <c r="D20" s="13"/>
    </row>
    <row r="21" spans="1:4" ht="14.25">
      <c r="A21" s="13"/>
      <c r="B21" s="17">
        <f>SUM('Month 1 2006:Month 6 2006'!B21)</f>
        <v>0</v>
      </c>
      <c r="C21" s="21">
        <f>SUM('Month 1 2006:Month 6 2006'!C21)</f>
        <v>0</v>
      </c>
      <c r="D21" s="13"/>
    </row>
    <row r="22" spans="1:4" ht="14.25">
      <c r="A22" s="13"/>
      <c r="B22" s="17">
        <f>SUM('Month 1 2006:Month 6 2006'!B22)</f>
        <v>0</v>
      </c>
      <c r="C22" s="21">
        <f>SUM('Month 1 2006:Month 6 2006'!C22)</f>
        <v>0</v>
      </c>
      <c r="D22" s="13"/>
    </row>
    <row r="23" spans="1:4" ht="14.25">
      <c r="A23" s="13"/>
      <c r="B23" s="17">
        <f>SUM('Month 1 2006:Month 6 2006'!B23)</f>
        <v>0</v>
      </c>
      <c r="C23" s="21">
        <f>SUM('Month 1 2006:Month 6 2006'!C23)</f>
        <v>0</v>
      </c>
      <c r="D23" s="13"/>
    </row>
    <row r="24" spans="1:4" ht="15.75" thickBot="1">
      <c r="A24" s="18" t="s">
        <v>75</v>
      </c>
      <c r="B24" s="19">
        <f>SUM(B6:B23)</f>
        <v>6</v>
      </c>
      <c r="C24" s="20">
        <f>SUM(C6:C23)</f>
        <v>238.08750000000003</v>
      </c>
      <c r="D24" s="13"/>
    </row>
    <row r="25" spans="1:4" ht="15" thickTop="1">
      <c r="A25" s="13"/>
      <c r="B25" s="17"/>
      <c r="C25" s="21"/>
      <c r="D25" s="13"/>
    </row>
    <row r="26" spans="1:4" ht="15">
      <c r="A26" s="16" t="s">
        <v>37</v>
      </c>
      <c r="B26" s="17"/>
      <c r="C26" s="21"/>
      <c r="D26" s="13"/>
    </row>
    <row r="27" spans="1:4" ht="14.25">
      <c r="A27" s="13"/>
      <c r="B27" s="17">
        <f>SUM('Month 1 2006:Month 6 2006'!B27)</f>
        <v>0</v>
      </c>
      <c r="C27" s="21">
        <f>SUM('Month 1 2006:Month 6 2006'!C27)</f>
        <v>0</v>
      </c>
      <c r="D27" s="13"/>
    </row>
    <row r="28" spans="1:4" ht="14.25">
      <c r="A28" s="13"/>
      <c r="B28" s="17">
        <f>SUM('Month 1 2006:Month 6 2006'!B28)</f>
        <v>0</v>
      </c>
      <c r="C28" s="21">
        <f>SUM('Month 1 2006:Month 6 2006'!C28)</f>
        <v>0</v>
      </c>
      <c r="D28" s="13"/>
    </row>
    <row r="29" spans="1:4" ht="14.25">
      <c r="A29" s="13"/>
      <c r="B29" s="17">
        <f>SUM('Month 1 2006:Month 6 2006'!B29)</f>
        <v>0</v>
      </c>
      <c r="C29" s="21">
        <f>SUM('Month 1 2006:Month 6 2006'!C29)</f>
        <v>0</v>
      </c>
      <c r="D29" s="13"/>
    </row>
    <row r="30" spans="1:4" ht="14.25">
      <c r="A30" s="13"/>
      <c r="B30" s="17">
        <f>SUM('Month 1 2006:Month 6 2006'!B30)</f>
        <v>0</v>
      </c>
      <c r="C30" s="21">
        <f>SUM('Month 1 2006:Month 6 2006'!C30)</f>
        <v>0</v>
      </c>
      <c r="D30" s="13"/>
    </row>
    <row r="31" spans="1:4" ht="14.25">
      <c r="A31" s="13"/>
      <c r="B31" s="17">
        <f>SUM('Month 1 2006:Month 6 2006'!B31)</f>
        <v>0</v>
      </c>
      <c r="C31" s="21">
        <f>SUM('Month 1 2006:Month 6 2006'!C31)</f>
        <v>0</v>
      </c>
      <c r="D31" s="13"/>
    </row>
    <row r="32" spans="1:4" ht="14.25">
      <c r="A32" s="13"/>
      <c r="B32" s="17">
        <f>SUM('Month 1 2006:Month 6 2006'!B32)</f>
        <v>0</v>
      </c>
      <c r="C32" s="21">
        <f>SUM('Month 1 2006:Month 6 2006'!C32)</f>
        <v>0</v>
      </c>
      <c r="D32" s="13"/>
    </row>
    <row r="33" spans="1:4" ht="15.75" thickBot="1">
      <c r="A33" s="18" t="s">
        <v>71</v>
      </c>
      <c r="B33" s="19">
        <f>SUM(B27:B32)</f>
        <v>0</v>
      </c>
      <c r="C33" s="24">
        <f>SUM(C27:C32)</f>
        <v>0</v>
      </c>
      <c r="D33" s="13"/>
    </row>
    <row r="34" spans="1:4" ht="15" thickTop="1">
      <c r="A34" s="13"/>
      <c r="B34" s="17"/>
      <c r="C34" s="25"/>
      <c r="D34" s="13"/>
    </row>
    <row r="35" spans="1:4" ht="15">
      <c r="A35" s="16" t="s">
        <v>37</v>
      </c>
      <c r="B35" s="17"/>
      <c r="C35" s="25"/>
      <c r="D35" s="13"/>
    </row>
    <row r="36" spans="1:4" ht="14.25">
      <c r="A36" s="13"/>
      <c r="B36" s="17">
        <f>SUM('Month 1 2006:Month 6 2006'!B36)</f>
        <v>0</v>
      </c>
      <c r="C36" s="21">
        <f>SUM('Month 1 2006:Month 6 2006'!C36)</f>
        <v>0</v>
      </c>
      <c r="D36" s="13"/>
    </row>
    <row r="37" spans="1:4" ht="14.25">
      <c r="A37" s="13"/>
      <c r="B37" s="17">
        <f>SUM('Month 1 2006:Month 6 2006'!B37)</f>
        <v>0</v>
      </c>
      <c r="C37" s="21">
        <f>SUM('Month 1 2006:Month 6 2006'!C37)</f>
        <v>0</v>
      </c>
      <c r="D37" s="13"/>
    </row>
    <row r="38" spans="1:4" ht="14.25">
      <c r="A38" s="13"/>
      <c r="B38" s="17">
        <f>SUM('Month 1 2006:Month 6 2006'!B38)</f>
        <v>0</v>
      </c>
      <c r="C38" s="21">
        <f>SUM('Month 1 2006:Month 6 2006'!C38)</f>
        <v>0</v>
      </c>
      <c r="D38" s="13"/>
    </row>
    <row r="39" spans="1:4" ht="14.25">
      <c r="A39" s="13"/>
      <c r="B39" s="17">
        <f>SUM('Month 1 2006:Month 6 2006'!B39)</f>
        <v>0</v>
      </c>
      <c r="C39" s="21">
        <f>SUM('Month 1 2006:Month 6 2006'!C39)</f>
        <v>0</v>
      </c>
      <c r="D39" s="13"/>
    </row>
    <row r="40" spans="1:4" ht="14.25">
      <c r="A40" s="13"/>
      <c r="B40" s="17">
        <f>SUM('Month 1 2006:Month 6 2006'!B40)</f>
        <v>0</v>
      </c>
      <c r="C40" s="21">
        <f>SUM('Month 1 2006:Month 6 2006'!C40)</f>
        <v>0</v>
      </c>
      <c r="D40" s="13"/>
    </row>
    <row r="41" spans="1:4" ht="14.25">
      <c r="A41" s="13"/>
      <c r="B41" s="17">
        <f>SUM('Month 1 2006:Month 6 2006'!B41)</f>
        <v>0</v>
      </c>
      <c r="C41" s="21">
        <f>SUM('Month 1 2006:Month 6 2006'!C41)</f>
        <v>0</v>
      </c>
      <c r="D41" s="13"/>
    </row>
    <row r="42" spans="1:4" ht="14.25">
      <c r="A42" s="13"/>
      <c r="B42" s="17">
        <f>SUM('Month 1 2006:Month 6 2006'!B42)</f>
        <v>0</v>
      </c>
      <c r="C42" s="21">
        <f>SUM('Month 1 2006:Month 6 2006'!C42)</f>
        <v>0</v>
      </c>
      <c r="D42" s="13"/>
    </row>
    <row r="43" spans="1:4" ht="14.25">
      <c r="A43" s="13"/>
      <c r="B43" s="17">
        <f>SUM('Month 1 2006:Month 6 2006'!B43)</f>
        <v>0</v>
      </c>
      <c r="C43" s="21">
        <f>SUM('Month 1 2006:Month 6 2006'!C43)</f>
        <v>0</v>
      </c>
      <c r="D43" s="13"/>
    </row>
    <row r="44" spans="1:4" ht="14.25">
      <c r="A44" s="13"/>
      <c r="B44" s="17">
        <f>SUM('Month 1 2006:Month 6 2006'!B44)</f>
        <v>0</v>
      </c>
      <c r="C44" s="21">
        <f>SUM('Month 1 2006:Month 6 2006'!C44)</f>
        <v>0</v>
      </c>
      <c r="D44" s="13"/>
    </row>
    <row r="45" spans="1:4" ht="14.25">
      <c r="A45" s="13"/>
      <c r="B45" s="17">
        <f>SUM('Month 1 2006:Month 6 2006'!B45)</f>
        <v>0</v>
      </c>
      <c r="C45" s="21">
        <f>SUM('Month 1 2006:Month 6 2006'!C45)</f>
        <v>0</v>
      </c>
      <c r="D45" s="13"/>
    </row>
    <row r="46" spans="1:4" ht="15.75" thickBot="1">
      <c r="A46" s="18" t="s">
        <v>72</v>
      </c>
      <c r="B46" s="19">
        <f>SUM(B36:B45)</f>
        <v>0</v>
      </c>
      <c r="C46" s="24">
        <f>SUM(C36:C45)</f>
        <v>0</v>
      </c>
      <c r="D46" s="13"/>
    </row>
    <row r="47" spans="1:4" ht="15" thickTop="1">
      <c r="A47" s="13"/>
      <c r="B47" s="17"/>
      <c r="C47" s="25"/>
      <c r="D47" s="13"/>
    </row>
    <row r="48" spans="1:4" ht="15">
      <c r="A48" s="16" t="s">
        <v>37</v>
      </c>
      <c r="B48" s="17"/>
      <c r="C48" s="25"/>
      <c r="D48" s="13"/>
    </row>
    <row r="49" spans="1:4" ht="14.25">
      <c r="A49" s="13"/>
      <c r="B49" s="17">
        <f>SUM('Month 1 2006:Month 6 2006'!B49)</f>
        <v>0</v>
      </c>
      <c r="C49" s="21">
        <f>SUM('Month 1 2006:Month 6 2006'!C49)</f>
        <v>0</v>
      </c>
      <c r="D49" s="13"/>
    </row>
    <row r="50" spans="1:4" ht="14.25">
      <c r="A50" s="13"/>
      <c r="B50" s="17">
        <f>SUM('Month 1 2006:Month 6 2006'!B50)</f>
        <v>0</v>
      </c>
      <c r="C50" s="21">
        <f>SUM('Month 1 2006:Month 6 2006'!C50)</f>
        <v>0</v>
      </c>
      <c r="D50" s="13"/>
    </row>
    <row r="51" spans="1:4" ht="14.25">
      <c r="A51" s="13"/>
      <c r="B51" s="17">
        <f>SUM('Month 1 2006:Month 6 2006'!B51)</f>
        <v>0</v>
      </c>
      <c r="C51" s="21">
        <f>SUM('Month 1 2006:Month 6 2006'!C51)</f>
        <v>0</v>
      </c>
      <c r="D51" s="13"/>
    </row>
    <row r="52" spans="1:4" ht="15.75" thickBot="1">
      <c r="A52" s="18" t="s">
        <v>73</v>
      </c>
      <c r="B52" s="19">
        <f>SUM(B49:B51)</f>
        <v>0</v>
      </c>
      <c r="C52" s="24">
        <f>SUM(C49:C51)</f>
        <v>0</v>
      </c>
      <c r="D52" s="13"/>
    </row>
    <row r="53" spans="1:4" ht="15" thickTop="1">
      <c r="A53" s="13"/>
      <c r="B53" s="17"/>
      <c r="C53" s="25"/>
      <c r="D53" s="13"/>
    </row>
    <row r="54" spans="1:4" ht="15">
      <c r="A54" s="16" t="s">
        <v>37</v>
      </c>
      <c r="B54" s="17"/>
      <c r="C54" s="25"/>
      <c r="D54" s="13"/>
    </row>
    <row r="55" spans="1:4" ht="14.25">
      <c r="A55" s="13"/>
      <c r="B55" s="17">
        <f>SUM('Month 1 2006:Month 6 2006'!B55)</f>
        <v>0</v>
      </c>
      <c r="C55" s="21">
        <f>SUM('Month 1 2006:Month 6 2006'!C55)</f>
        <v>0</v>
      </c>
      <c r="D55" s="13"/>
    </row>
    <row r="56" spans="1:4" ht="14.25">
      <c r="A56" s="13"/>
      <c r="B56" s="17">
        <f>SUM('Month 1 2006:Month 6 2006'!B56)</f>
        <v>0</v>
      </c>
      <c r="C56" s="21">
        <f>SUM('Month 1 2006:Month 6 2006'!C56)</f>
        <v>0</v>
      </c>
      <c r="D56" s="13"/>
    </row>
    <row r="57" spans="1:4" ht="14.25">
      <c r="A57" s="13"/>
      <c r="B57" s="17">
        <f>SUM('Month 1 2006:Month 6 2006'!B57)</f>
        <v>0</v>
      </c>
      <c r="C57" s="21">
        <f>SUM('Month 1 2006:Month 6 2006'!C57)</f>
        <v>0</v>
      </c>
      <c r="D57" s="13"/>
    </row>
    <row r="58" spans="1:4" ht="15.75" thickBot="1">
      <c r="A58" s="18" t="s">
        <v>74</v>
      </c>
      <c r="B58" s="19">
        <f>SUM(B55:B57)</f>
        <v>0</v>
      </c>
      <c r="C58" s="24">
        <f>SUM(C55:C57)</f>
        <v>0</v>
      </c>
      <c r="D58" s="13"/>
    </row>
    <row r="59" spans="1:4" ht="15.75" thickTop="1">
      <c r="A59" s="16" t="s">
        <v>59</v>
      </c>
      <c r="B59" s="17"/>
      <c r="C59" s="25"/>
      <c r="D59" s="13"/>
    </row>
    <row r="60" spans="1:4" ht="14.25">
      <c r="A60" s="49" t="s">
        <v>60</v>
      </c>
      <c r="B60" s="17"/>
      <c r="C60" s="25"/>
      <c r="D60" s="13"/>
    </row>
    <row r="61" spans="1:4" ht="14.25">
      <c r="A61" s="49" t="s">
        <v>61</v>
      </c>
      <c r="B61" s="17"/>
      <c r="C61" s="25"/>
      <c r="D61" s="13"/>
    </row>
    <row r="62" spans="1:4" ht="14.25">
      <c r="A62" s="50" t="s">
        <v>63</v>
      </c>
      <c r="B62" s="17"/>
      <c r="C62" s="25"/>
      <c r="D62" s="13"/>
    </row>
    <row r="63" spans="1:4" ht="14.25">
      <c r="A63" s="48"/>
      <c r="B63" s="17"/>
      <c r="C63" s="25"/>
      <c r="D63" s="13"/>
    </row>
    <row r="64" spans="1:4" ht="15">
      <c r="A64" s="18" t="s">
        <v>62</v>
      </c>
      <c r="B64" s="17"/>
      <c r="C64" s="25">
        <f>SUM(C59:C63)</f>
        <v>0</v>
      </c>
      <c r="D64" s="13"/>
    </row>
    <row r="65" spans="1:4" ht="15.75" thickBot="1">
      <c r="A65" s="18" t="s">
        <v>6</v>
      </c>
      <c r="B65" s="19">
        <f>+B58+B52+B46+B33+B24</f>
        <v>6</v>
      </c>
      <c r="C65" s="24">
        <f>+C58+C52+C46+C33+C24+C64</f>
        <v>238.08750000000003</v>
      </c>
      <c r="D65" s="37"/>
    </row>
    <row r="66" spans="1:4" ht="15" thickTop="1">
      <c r="A66" s="13"/>
      <c r="B66" s="13"/>
      <c r="C66" s="21"/>
      <c r="D66" s="13"/>
    </row>
    <row r="67" spans="1:4" ht="14.25">
      <c r="A67" s="13"/>
      <c r="B67" s="13"/>
      <c r="C67" s="13"/>
      <c r="D67" s="13"/>
    </row>
    <row r="68" spans="1:4" ht="14.25">
      <c r="A68" s="13" t="str">
        <f ca="1">CELL("filename")</f>
        <v>Z:\GregoireDev\gmap\resources\audits\[Resource Tracking template.xls]Rates</v>
      </c>
      <c r="B68" s="13"/>
      <c r="C68" s="13"/>
      <c r="D68" s="13"/>
    </row>
    <row r="70" ht="14.25">
      <c r="C70" s="22"/>
    </row>
    <row r="71" ht="14.25">
      <c r="C71" s="22"/>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117"/>
  <sheetViews>
    <sheetView tabSelected="1" zoomScale="75" zoomScaleNormal="75" workbookViewId="0" topLeftCell="A1">
      <selection activeCell="B6" sqref="B6"/>
    </sheetView>
  </sheetViews>
  <sheetFormatPr defaultColWidth="9.00390625" defaultRowHeight="14.25"/>
  <cols>
    <col min="1" max="1" width="45.75390625" style="0" customWidth="1"/>
    <col min="2" max="2" width="28.25390625" style="0" customWidth="1"/>
    <col min="3" max="3" width="23.50390625" style="0" customWidth="1"/>
    <col min="4" max="4" width="27.75390625" style="0" customWidth="1"/>
    <col min="5" max="5" width="16.00390625" style="0" customWidth="1"/>
  </cols>
  <sheetData>
    <row r="1" spans="1:5" ht="30">
      <c r="A1" s="54" t="s">
        <v>58</v>
      </c>
      <c r="B1" s="54"/>
      <c r="C1" s="54"/>
      <c r="D1" s="54"/>
      <c r="E1" s="54"/>
    </row>
    <row r="4" spans="2:5" ht="15">
      <c r="B4" s="36" t="s">
        <v>8</v>
      </c>
      <c r="C4" s="36" t="s">
        <v>7</v>
      </c>
      <c r="D4" s="36" t="s">
        <v>9</v>
      </c>
      <c r="E4" s="36" t="s">
        <v>4</v>
      </c>
    </row>
    <row r="5" spans="1:5" ht="15">
      <c r="A5" s="27" t="s">
        <v>37</v>
      </c>
      <c r="B5" s="38" t="s">
        <v>36</v>
      </c>
      <c r="C5" s="28"/>
      <c r="D5" s="28"/>
      <c r="E5" s="28"/>
    </row>
    <row r="6" spans="1:5" ht="14.25">
      <c r="A6" s="33" t="s">
        <v>12</v>
      </c>
      <c r="B6" s="34">
        <v>4540</v>
      </c>
      <c r="C6" s="35">
        <f>+B6/168</f>
        <v>27.023809523809526</v>
      </c>
      <c r="D6" s="35">
        <f>+C6*0.225</f>
        <v>6.080357142857143</v>
      </c>
      <c r="E6" s="35">
        <f>+D6+C6</f>
        <v>33.10416666666667</v>
      </c>
    </row>
    <row r="7" spans="1:5" ht="14.25">
      <c r="A7" s="33" t="s">
        <v>13</v>
      </c>
      <c r="B7" s="34">
        <v>3916</v>
      </c>
      <c r="C7" s="35">
        <f aca="true" t="shared" si="0" ref="C7:C23">+B7/168</f>
        <v>23.30952380952381</v>
      </c>
      <c r="D7" s="35">
        <f aca="true" t="shared" si="1" ref="D7:D23">+C7*0.225</f>
        <v>5.244642857142858</v>
      </c>
      <c r="E7" s="35">
        <f aca="true" t="shared" si="2" ref="E7:E23">+D7+C7</f>
        <v>28.554166666666667</v>
      </c>
    </row>
    <row r="8" spans="1:5" ht="14.25">
      <c r="A8" s="33" t="s">
        <v>14</v>
      </c>
      <c r="B8" s="34">
        <v>4100</v>
      </c>
      <c r="C8" s="35">
        <f t="shared" si="0"/>
        <v>24.404761904761905</v>
      </c>
      <c r="D8" s="35">
        <f t="shared" si="1"/>
        <v>5.491071428571429</v>
      </c>
      <c r="E8" s="35">
        <f t="shared" si="2"/>
        <v>29.895833333333336</v>
      </c>
    </row>
    <row r="9" spans="1:5" ht="14.25">
      <c r="A9" s="33" t="s">
        <v>15</v>
      </c>
      <c r="B9" s="34">
        <v>5112</v>
      </c>
      <c r="C9" s="35">
        <f t="shared" si="0"/>
        <v>30.428571428571427</v>
      </c>
      <c r="D9" s="35">
        <f t="shared" si="1"/>
        <v>6.8464285714285715</v>
      </c>
      <c r="E9" s="35">
        <f t="shared" si="2"/>
        <v>37.275</v>
      </c>
    </row>
    <row r="10" spans="1:5" ht="14.25">
      <c r="A10" s="33" t="s">
        <v>16</v>
      </c>
      <c r="B10" s="34">
        <v>6240</v>
      </c>
      <c r="C10" s="35">
        <f t="shared" si="0"/>
        <v>37.142857142857146</v>
      </c>
      <c r="D10" s="35">
        <f t="shared" si="1"/>
        <v>8.357142857142858</v>
      </c>
      <c r="E10" s="35">
        <f t="shared" si="2"/>
        <v>45.5</v>
      </c>
    </row>
    <row r="11" spans="1:5" ht="14.25">
      <c r="A11" s="33" t="s">
        <v>17</v>
      </c>
      <c r="B11" s="34">
        <v>7129</v>
      </c>
      <c r="C11" s="35">
        <f t="shared" si="0"/>
        <v>42.43452380952381</v>
      </c>
      <c r="D11" s="35">
        <f t="shared" si="1"/>
        <v>9.547767857142858</v>
      </c>
      <c r="E11" s="35">
        <f t="shared" si="2"/>
        <v>51.98229166666667</v>
      </c>
    </row>
    <row r="12" spans="1:5" ht="14.25">
      <c r="A12" s="33" t="s">
        <v>18</v>
      </c>
      <c r="B12" s="34">
        <v>8444</v>
      </c>
      <c r="C12" s="35">
        <f t="shared" si="0"/>
        <v>50.26190476190476</v>
      </c>
      <c r="D12" s="35">
        <f t="shared" si="1"/>
        <v>11.308928571428572</v>
      </c>
      <c r="E12" s="35">
        <f t="shared" si="2"/>
        <v>61.57083333333333</v>
      </c>
    </row>
    <row r="13" spans="1:5" ht="14.25">
      <c r="A13" s="33" t="s">
        <v>19</v>
      </c>
      <c r="B13" s="34">
        <v>2468</v>
      </c>
      <c r="C13" s="35">
        <f t="shared" si="0"/>
        <v>14.69047619047619</v>
      </c>
      <c r="D13" s="35">
        <f t="shared" si="1"/>
        <v>3.305357142857143</v>
      </c>
      <c r="E13" s="35">
        <f t="shared" si="2"/>
        <v>17.995833333333334</v>
      </c>
    </row>
    <row r="14" spans="1:5" ht="14.25">
      <c r="A14" s="33" t="s">
        <v>20</v>
      </c>
      <c r="B14" s="34">
        <v>5400</v>
      </c>
      <c r="C14" s="35">
        <f t="shared" si="0"/>
        <v>32.142857142857146</v>
      </c>
      <c r="D14" s="35">
        <f t="shared" si="1"/>
        <v>7.232142857142858</v>
      </c>
      <c r="E14" s="35">
        <f t="shared" si="2"/>
        <v>39.375</v>
      </c>
    </row>
    <row r="15" spans="1:5" ht="14.25">
      <c r="A15" s="33" t="s">
        <v>21</v>
      </c>
      <c r="B15" s="34">
        <v>5000</v>
      </c>
      <c r="C15" s="35">
        <f t="shared" si="0"/>
        <v>29.761904761904763</v>
      </c>
      <c r="D15" s="35">
        <f t="shared" si="1"/>
        <v>6.696428571428572</v>
      </c>
      <c r="E15" s="35">
        <f t="shared" si="2"/>
        <v>36.458333333333336</v>
      </c>
    </row>
    <row r="16" spans="1:5" ht="14.25">
      <c r="A16" s="33" t="s">
        <v>22</v>
      </c>
      <c r="B16" s="34">
        <v>5950</v>
      </c>
      <c r="C16" s="35">
        <f t="shared" si="0"/>
        <v>35.416666666666664</v>
      </c>
      <c r="D16" s="35">
        <f t="shared" si="1"/>
        <v>7.96875</v>
      </c>
      <c r="E16" s="35">
        <f t="shared" si="2"/>
        <v>43.385416666666664</v>
      </c>
    </row>
    <row r="17" spans="1:5" ht="14.25">
      <c r="A17" s="33" t="s">
        <v>23</v>
      </c>
      <c r="B17" s="34">
        <v>5663</v>
      </c>
      <c r="C17" s="35">
        <f t="shared" si="0"/>
        <v>33.708333333333336</v>
      </c>
      <c r="D17" s="35">
        <f t="shared" si="1"/>
        <v>7.5843750000000005</v>
      </c>
      <c r="E17" s="35">
        <f t="shared" si="2"/>
        <v>41.29270833333334</v>
      </c>
    </row>
    <row r="18" spans="1:5" ht="14.25">
      <c r="A18" s="33" t="s">
        <v>24</v>
      </c>
      <c r="B18" s="34">
        <v>6031</v>
      </c>
      <c r="C18" s="35">
        <f t="shared" si="0"/>
        <v>35.898809523809526</v>
      </c>
      <c r="D18" s="35">
        <f t="shared" si="1"/>
        <v>8.077232142857143</v>
      </c>
      <c r="E18" s="35">
        <f t="shared" si="2"/>
        <v>43.97604166666667</v>
      </c>
    </row>
    <row r="19" spans="1:5" ht="14.25">
      <c r="A19" s="33" t="s">
        <v>25</v>
      </c>
      <c r="B19" s="34">
        <v>7500</v>
      </c>
      <c r="C19" s="35">
        <f t="shared" si="0"/>
        <v>44.642857142857146</v>
      </c>
      <c r="D19" s="35">
        <f t="shared" si="1"/>
        <v>10.044642857142858</v>
      </c>
      <c r="E19" s="35">
        <f t="shared" si="2"/>
        <v>54.6875</v>
      </c>
    </row>
    <row r="20" spans="1:5" ht="14.25">
      <c r="A20" s="33" t="s">
        <v>26</v>
      </c>
      <c r="B20" s="34">
        <v>4788</v>
      </c>
      <c r="C20" s="35">
        <f t="shared" si="0"/>
        <v>28.5</v>
      </c>
      <c r="D20" s="35">
        <f t="shared" si="1"/>
        <v>6.4125000000000005</v>
      </c>
      <c r="E20" s="35">
        <f t="shared" si="2"/>
        <v>34.9125</v>
      </c>
    </row>
    <row r="21" spans="1:5" ht="14.25">
      <c r="A21" s="33" t="s">
        <v>27</v>
      </c>
      <c r="B21" s="34">
        <v>9583</v>
      </c>
      <c r="C21" s="35">
        <f t="shared" si="0"/>
        <v>57.041666666666664</v>
      </c>
      <c r="D21" s="35">
        <f t="shared" si="1"/>
        <v>12.834375</v>
      </c>
      <c r="E21" s="35">
        <f t="shared" si="2"/>
        <v>69.87604166666667</v>
      </c>
    </row>
    <row r="22" spans="1:5" ht="14.25">
      <c r="A22" s="33" t="s">
        <v>28</v>
      </c>
      <c r="B22" s="34">
        <v>2984</v>
      </c>
      <c r="C22" s="35">
        <f t="shared" si="0"/>
        <v>17.761904761904763</v>
      </c>
      <c r="D22" s="35">
        <f t="shared" si="1"/>
        <v>3.996428571428572</v>
      </c>
      <c r="E22" s="35">
        <f t="shared" si="2"/>
        <v>21.758333333333333</v>
      </c>
    </row>
    <row r="23" spans="1:5" ht="14.25">
      <c r="A23" s="33" t="s">
        <v>29</v>
      </c>
      <c r="B23" s="34">
        <v>5700</v>
      </c>
      <c r="C23" s="35">
        <f t="shared" si="0"/>
        <v>33.92857142857143</v>
      </c>
      <c r="D23" s="35">
        <f t="shared" si="1"/>
        <v>7.633928571428572</v>
      </c>
      <c r="E23" s="35">
        <f t="shared" si="2"/>
        <v>41.5625</v>
      </c>
    </row>
    <row r="24" spans="1:6" ht="15">
      <c r="A24" s="32"/>
      <c r="B24" s="30"/>
      <c r="C24" s="31"/>
      <c r="D24" s="31"/>
      <c r="E24" s="31"/>
      <c r="F24" s="22"/>
    </row>
    <row r="25" spans="1:5" ht="14.25">
      <c r="A25" s="29"/>
      <c r="B25" s="30"/>
      <c r="C25" s="31"/>
      <c r="D25" s="31"/>
      <c r="E25" s="31"/>
    </row>
    <row r="26" spans="1:5" ht="15">
      <c r="A26" s="27" t="s">
        <v>37</v>
      </c>
      <c r="B26" s="30"/>
      <c r="C26" s="31"/>
      <c r="D26" s="31"/>
      <c r="E26" s="31"/>
    </row>
    <row r="27" spans="1:5" ht="14.25">
      <c r="A27" s="33" t="s">
        <v>30</v>
      </c>
      <c r="B27" s="34">
        <v>5632</v>
      </c>
      <c r="C27" s="35">
        <f aca="true" t="shared" si="3" ref="C27:C32">+B27/168</f>
        <v>33.523809523809526</v>
      </c>
      <c r="D27" s="35">
        <f aca="true" t="shared" si="4" ref="D27:D32">+C27*0.225</f>
        <v>7.542857142857144</v>
      </c>
      <c r="E27" s="35">
        <f aca="true" t="shared" si="5" ref="E27:E32">+D27+C27</f>
        <v>41.06666666666667</v>
      </c>
    </row>
    <row r="28" spans="1:5" ht="14.25">
      <c r="A28" s="33" t="s">
        <v>31</v>
      </c>
      <c r="B28" s="34">
        <v>6250</v>
      </c>
      <c r="C28" s="35">
        <f t="shared" si="3"/>
        <v>37.20238095238095</v>
      </c>
      <c r="D28" s="35">
        <f t="shared" si="4"/>
        <v>8.370535714285714</v>
      </c>
      <c r="E28" s="35">
        <f t="shared" si="5"/>
        <v>45.572916666666664</v>
      </c>
    </row>
    <row r="29" spans="1:5" ht="14.25">
      <c r="A29" s="33" t="s">
        <v>32</v>
      </c>
      <c r="B29" s="34">
        <v>6610</v>
      </c>
      <c r="C29" s="35">
        <f t="shared" si="3"/>
        <v>39.345238095238095</v>
      </c>
      <c r="D29" s="35">
        <f t="shared" si="4"/>
        <v>8.852678571428571</v>
      </c>
      <c r="E29" s="35">
        <f t="shared" si="5"/>
        <v>48.197916666666664</v>
      </c>
    </row>
    <row r="30" spans="1:5" ht="14.25">
      <c r="A30" s="33" t="s">
        <v>33</v>
      </c>
      <c r="B30" s="34">
        <v>3916</v>
      </c>
      <c r="C30" s="35">
        <f t="shared" si="3"/>
        <v>23.30952380952381</v>
      </c>
      <c r="D30" s="35">
        <f t="shared" si="4"/>
        <v>5.244642857142858</v>
      </c>
      <c r="E30" s="35">
        <f t="shared" si="5"/>
        <v>28.554166666666667</v>
      </c>
    </row>
    <row r="31" spans="1:5" ht="14.25">
      <c r="A31" s="33" t="s">
        <v>34</v>
      </c>
      <c r="B31" s="34">
        <v>6291</v>
      </c>
      <c r="C31" s="35">
        <f t="shared" si="3"/>
        <v>37.44642857142857</v>
      </c>
      <c r="D31" s="35">
        <f t="shared" si="4"/>
        <v>8.425446428571428</v>
      </c>
      <c r="E31" s="35">
        <f t="shared" si="5"/>
        <v>45.871874999999996</v>
      </c>
    </row>
    <row r="32" spans="1:5" ht="14.25">
      <c r="A32" s="33" t="s">
        <v>35</v>
      </c>
      <c r="B32" s="34">
        <v>7900</v>
      </c>
      <c r="C32" s="35">
        <f t="shared" si="3"/>
        <v>47.023809523809526</v>
      </c>
      <c r="D32" s="35">
        <f t="shared" si="4"/>
        <v>10.580357142857144</v>
      </c>
      <c r="E32" s="35">
        <f t="shared" si="5"/>
        <v>57.60416666666667</v>
      </c>
    </row>
    <row r="33" spans="1:6" ht="15">
      <c r="A33" s="32"/>
      <c r="B33" s="30"/>
      <c r="C33" s="31"/>
      <c r="D33" s="31"/>
      <c r="E33" s="31"/>
      <c r="F33" s="22"/>
    </row>
    <row r="34" spans="1:5" ht="14.25">
      <c r="A34" s="29"/>
      <c r="B34" s="30"/>
      <c r="C34" s="31"/>
      <c r="D34" s="31"/>
      <c r="E34" s="31"/>
    </row>
    <row r="35" spans="1:5" ht="15">
      <c r="A35" s="27" t="s">
        <v>37</v>
      </c>
      <c r="B35" s="30"/>
      <c r="C35" s="31"/>
      <c r="D35" s="31"/>
      <c r="E35" s="31"/>
    </row>
    <row r="36" spans="1:5" ht="14.25">
      <c r="A36" s="33"/>
      <c r="B36" s="34">
        <v>4540</v>
      </c>
      <c r="C36" s="35">
        <f aca="true" t="shared" si="6" ref="C36:C45">+B36/168</f>
        <v>27.023809523809526</v>
      </c>
      <c r="D36" s="35">
        <f aca="true" t="shared" si="7" ref="D36:D45">+C36*0.225</f>
        <v>6.080357142857143</v>
      </c>
      <c r="E36" s="35">
        <f aca="true" t="shared" si="8" ref="E36:E45">+D36+C36</f>
        <v>33.10416666666667</v>
      </c>
    </row>
    <row r="37" spans="1:5" ht="14.25">
      <c r="A37" s="33"/>
      <c r="B37" s="34">
        <v>7600</v>
      </c>
      <c r="C37" s="35">
        <f t="shared" si="6"/>
        <v>45.23809523809524</v>
      </c>
      <c r="D37" s="35">
        <f t="shared" si="7"/>
        <v>10.178571428571429</v>
      </c>
      <c r="E37" s="35">
        <f t="shared" si="8"/>
        <v>55.41666666666667</v>
      </c>
    </row>
    <row r="38" spans="1:5" ht="14.25">
      <c r="A38" s="33"/>
      <c r="B38" s="34">
        <v>6094</v>
      </c>
      <c r="C38" s="35">
        <f t="shared" si="6"/>
        <v>36.273809523809526</v>
      </c>
      <c r="D38" s="35">
        <f t="shared" si="7"/>
        <v>8.161607142857143</v>
      </c>
      <c r="E38" s="35">
        <f t="shared" si="8"/>
        <v>44.43541666666667</v>
      </c>
    </row>
    <row r="39" spans="1:5" ht="14.25">
      <c r="A39" s="33"/>
      <c r="B39" s="34">
        <v>5273</v>
      </c>
      <c r="C39" s="35">
        <f t="shared" si="6"/>
        <v>31.386904761904763</v>
      </c>
      <c r="D39" s="35">
        <f t="shared" si="7"/>
        <v>7.062053571428572</v>
      </c>
      <c r="E39" s="35">
        <f>+D39+C39</f>
        <v>38.44895833333334</v>
      </c>
    </row>
    <row r="40" spans="1:5" ht="14.25">
      <c r="A40" s="33"/>
      <c r="B40" s="34">
        <v>4216</v>
      </c>
      <c r="C40" s="35">
        <f t="shared" si="6"/>
        <v>25.095238095238095</v>
      </c>
      <c r="D40" s="35">
        <f t="shared" si="7"/>
        <v>5.646428571428571</v>
      </c>
      <c r="E40" s="35">
        <f>+D40+C40</f>
        <v>30.741666666666667</v>
      </c>
    </row>
    <row r="41" spans="1:5" ht="14.25">
      <c r="A41" s="33"/>
      <c r="B41" s="34">
        <v>6409</v>
      </c>
      <c r="C41" s="35">
        <f t="shared" si="6"/>
        <v>38.148809523809526</v>
      </c>
      <c r="D41" s="35">
        <f t="shared" si="7"/>
        <v>8.583482142857143</v>
      </c>
      <c r="E41" s="35">
        <f t="shared" si="8"/>
        <v>46.73229166666667</v>
      </c>
    </row>
    <row r="42" spans="1:5" ht="14.25">
      <c r="A42" s="33"/>
      <c r="B42" s="34">
        <v>6051</v>
      </c>
      <c r="C42" s="35">
        <f t="shared" si="6"/>
        <v>36.017857142857146</v>
      </c>
      <c r="D42" s="35">
        <f t="shared" si="7"/>
        <v>8.104017857142859</v>
      </c>
      <c r="E42" s="35">
        <f t="shared" si="8"/>
        <v>44.121875</v>
      </c>
    </row>
    <row r="43" spans="1:5" ht="14.25">
      <c r="A43" s="33"/>
      <c r="B43" s="34">
        <v>6051</v>
      </c>
      <c r="C43" s="35">
        <f t="shared" si="6"/>
        <v>36.017857142857146</v>
      </c>
      <c r="D43" s="35">
        <f t="shared" si="7"/>
        <v>8.104017857142859</v>
      </c>
      <c r="E43" s="35">
        <f t="shared" si="8"/>
        <v>44.121875</v>
      </c>
    </row>
    <row r="44" spans="1:5" ht="14.25">
      <c r="A44" s="33"/>
      <c r="B44" s="34">
        <v>5996</v>
      </c>
      <c r="C44" s="35">
        <f t="shared" si="6"/>
        <v>35.69047619047619</v>
      </c>
      <c r="D44" s="35">
        <f t="shared" si="7"/>
        <v>8.030357142857143</v>
      </c>
      <c r="E44" s="35">
        <f t="shared" si="8"/>
        <v>43.72083333333333</v>
      </c>
    </row>
    <row r="45" spans="1:5" ht="14.25">
      <c r="A45" s="33"/>
      <c r="B45" s="34">
        <v>5132</v>
      </c>
      <c r="C45" s="35">
        <f t="shared" si="6"/>
        <v>30.547619047619047</v>
      </c>
      <c r="D45" s="35">
        <f t="shared" si="7"/>
        <v>6.873214285714286</v>
      </c>
      <c r="E45" s="35">
        <f t="shared" si="8"/>
        <v>37.420833333333334</v>
      </c>
    </row>
    <row r="46" spans="1:6" ht="15">
      <c r="A46" s="32"/>
      <c r="B46" s="30"/>
      <c r="C46" s="31"/>
      <c r="D46" s="31"/>
      <c r="E46" s="31"/>
      <c r="F46" s="22"/>
    </row>
    <row r="47" spans="1:5" ht="14.25">
      <c r="A47" s="29"/>
      <c r="B47" s="30"/>
      <c r="C47" s="31"/>
      <c r="D47" s="31"/>
      <c r="E47" s="31"/>
    </row>
    <row r="48" spans="1:5" ht="15">
      <c r="A48" s="27" t="s">
        <v>37</v>
      </c>
      <c r="B48" s="30"/>
      <c r="C48" s="31"/>
      <c r="D48" s="31"/>
      <c r="E48" s="31"/>
    </row>
    <row r="49" spans="1:5" ht="14.25">
      <c r="A49" s="33"/>
      <c r="B49" s="34">
        <v>5805</v>
      </c>
      <c r="C49" s="35">
        <f>+B49/168</f>
        <v>34.55357142857143</v>
      </c>
      <c r="D49" s="35">
        <f>+C49*0.225</f>
        <v>7.774553571428572</v>
      </c>
      <c r="E49" s="35">
        <f>+D49+C49</f>
        <v>42.328125</v>
      </c>
    </row>
    <row r="50" spans="1:5" ht="14.25">
      <c r="A50" s="33"/>
      <c r="B50" s="34">
        <v>7849</v>
      </c>
      <c r="C50" s="35">
        <f>+B50/168</f>
        <v>46.720238095238095</v>
      </c>
      <c r="D50" s="35">
        <f>+C50*0.225</f>
        <v>10.512053571428572</v>
      </c>
      <c r="E50" s="35">
        <f>+D50+C50</f>
        <v>57.23229166666667</v>
      </c>
    </row>
    <row r="51" spans="1:5" ht="14.25">
      <c r="A51" s="33"/>
      <c r="B51" s="34">
        <v>6090</v>
      </c>
      <c r="C51" s="35">
        <f>+B51/168</f>
        <v>36.25</v>
      </c>
      <c r="D51" s="35">
        <f>+C51*0.225</f>
        <v>8.15625</v>
      </c>
      <c r="E51" s="35">
        <f>+D51+C51</f>
        <v>44.40625</v>
      </c>
    </row>
    <row r="52" spans="1:6" ht="15">
      <c r="A52" s="32"/>
      <c r="B52" s="30"/>
      <c r="C52" s="31"/>
      <c r="D52" s="31"/>
      <c r="E52" s="31"/>
      <c r="F52" s="22"/>
    </row>
    <row r="53" spans="1:5" ht="14.25">
      <c r="A53" s="29"/>
      <c r="B53" s="30"/>
      <c r="C53" s="31"/>
      <c r="D53" s="31"/>
      <c r="E53" s="31"/>
    </row>
    <row r="54" spans="1:5" ht="15">
      <c r="A54" s="27" t="s">
        <v>37</v>
      </c>
      <c r="B54" s="30"/>
      <c r="C54" s="31"/>
      <c r="D54" s="31"/>
      <c r="E54" s="31"/>
    </row>
    <row r="55" spans="1:5" ht="14.25">
      <c r="A55" s="33"/>
      <c r="B55" s="34">
        <v>7500</v>
      </c>
      <c r="C55" s="35">
        <f>+B55/168</f>
        <v>44.642857142857146</v>
      </c>
      <c r="D55" s="35">
        <f>+C55*0.225</f>
        <v>10.044642857142858</v>
      </c>
      <c r="E55" s="35">
        <f>+D55+C55</f>
        <v>54.6875</v>
      </c>
    </row>
    <row r="56" spans="1:5" ht="14.25">
      <c r="A56" s="33"/>
      <c r="B56" s="34">
        <v>5535</v>
      </c>
      <c r="C56" s="35">
        <f>+B56/168</f>
        <v>32.94642857142857</v>
      </c>
      <c r="D56" s="35">
        <f>+C56*0.225</f>
        <v>7.412946428571428</v>
      </c>
      <c r="E56" s="35">
        <f>+D56+C56</f>
        <v>40.359375</v>
      </c>
    </row>
    <row r="57" spans="1:5" ht="14.25">
      <c r="A57" s="33"/>
      <c r="B57" s="34">
        <v>4540</v>
      </c>
      <c r="C57" s="35">
        <f>+B57/168</f>
        <v>27.023809523809526</v>
      </c>
      <c r="D57" s="35">
        <f>+C57*0.225</f>
        <v>6.080357142857143</v>
      </c>
      <c r="E57" s="35">
        <f>+D57+C57</f>
        <v>33.10416666666667</v>
      </c>
    </row>
    <row r="58" spans="2:6" ht="14.25">
      <c r="B58" s="23"/>
      <c r="C58" s="22"/>
      <c r="D58" s="22"/>
      <c r="E58" s="22"/>
      <c r="F58" s="22"/>
    </row>
    <row r="59" spans="2:7" ht="14.25">
      <c r="B59" s="23"/>
      <c r="C59" s="22"/>
      <c r="D59" s="22"/>
      <c r="E59" s="22"/>
      <c r="G59" s="22"/>
    </row>
    <row r="60" spans="2:5" ht="14.25">
      <c r="B60" s="23"/>
      <c r="C60" s="22"/>
      <c r="D60" s="22"/>
      <c r="E60" s="22"/>
    </row>
    <row r="61" spans="2:5" ht="14.25">
      <c r="B61" s="23"/>
      <c r="C61" s="22"/>
      <c r="D61" s="22"/>
      <c r="E61" s="22"/>
    </row>
    <row r="62" spans="2:5" ht="14.25">
      <c r="B62" s="23"/>
      <c r="C62" s="22"/>
      <c r="D62" s="22"/>
      <c r="E62" s="22"/>
    </row>
    <row r="63" spans="2:5" ht="14.25">
      <c r="B63" s="23"/>
      <c r="C63" s="22"/>
      <c r="D63" s="22"/>
      <c r="E63" s="22"/>
    </row>
    <row r="64" spans="2:5" ht="14.25">
      <c r="B64" s="23"/>
      <c r="C64" s="22"/>
      <c r="D64" s="22"/>
      <c r="E64" s="22"/>
    </row>
    <row r="65" spans="2:5" ht="14.25">
      <c r="B65" s="23"/>
      <c r="C65" s="22"/>
      <c r="D65" s="22"/>
      <c r="E65" s="22"/>
    </row>
    <row r="66" spans="2:5" ht="14.25">
      <c r="B66" s="23"/>
      <c r="C66" s="22"/>
      <c r="D66" s="22"/>
      <c r="E66" s="22"/>
    </row>
    <row r="67" spans="2:5" ht="14.25">
      <c r="B67" s="23"/>
      <c r="C67" s="22"/>
      <c r="D67" s="22"/>
      <c r="E67" s="22"/>
    </row>
    <row r="68" spans="2:5" ht="14.25">
      <c r="B68" s="23"/>
      <c r="C68" s="22"/>
      <c r="D68" s="22"/>
      <c r="E68" s="22"/>
    </row>
    <row r="69" spans="2:5" ht="14.25">
      <c r="B69" s="23"/>
      <c r="C69" s="22"/>
      <c r="D69" s="22"/>
      <c r="E69" s="22"/>
    </row>
    <row r="70" spans="2:5" ht="14.25">
      <c r="B70" s="23"/>
      <c r="C70" s="22"/>
      <c r="D70" s="22"/>
      <c r="E70" s="22"/>
    </row>
    <row r="71" spans="2:5" ht="14.25">
      <c r="B71" s="23"/>
      <c r="C71" s="22"/>
      <c r="D71" s="22"/>
      <c r="E71" s="22"/>
    </row>
    <row r="72" spans="2:5" ht="14.25">
      <c r="B72" s="23"/>
      <c r="C72" s="22"/>
      <c r="D72" s="22"/>
      <c r="E72" s="22"/>
    </row>
    <row r="73" spans="2:5" ht="14.25">
      <c r="B73" s="23"/>
      <c r="C73" s="22"/>
      <c r="D73" s="22"/>
      <c r="E73" s="22"/>
    </row>
    <row r="74" spans="2:5" ht="14.25">
      <c r="B74" s="23"/>
      <c r="C74" s="22"/>
      <c r="D74" s="22"/>
      <c r="E74" s="22"/>
    </row>
    <row r="75" spans="2:5" ht="14.25">
      <c r="B75" s="23"/>
      <c r="C75" s="22"/>
      <c r="D75" s="22"/>
      <c r="E75" s="22"/>
    </row>
    <row r="76" spans="2:5" ht="14.25">
      <c r="B76" s="23"/>
      <c r="C76" s="22"/>
      <c r="D76" s="22"/>
      <c r="E76" s="22"/>
    </row>
    <row r="77" spans="2:5" ht="14.25">
      <c r="B77" s="23"/>
      <c r="C77" s="22"/>
      <c r="D77" s="22"/>
      <c r="E77" s="22"/>
    </row>
    <row r="78" spans="2:5" ht="14.25">
      <c r="B78" s="23"/>
      <c r="C78" s="22"/>
      <c r="D78" s="22"/>
      <c r="E78" s="22"/>
    </row>
    <row r="79" spans="2:5" ht="14.25">
      <c r="B79" s="23"/>
      <c r="C79" s="22"/>
      <c r="D79" s="22"/>
      <c r="E79" s="22"/>
    </row>
    <row r="80" spans="2:5" ht="14.25">
      <c r="B80" s="23"/>
      <c r="C80" s="22"/>
      <c r="D80" s="22"/>
      <c r="E80" s="22"/>
    </row>
    <row r="81" spans="2:5" ht="14.25">
      <c r="B81" s="23"/>
      <c r="C81" s="22"/>
      <c r="D81" s="22"/>
      <c r="E81" s="22"/>
    </row>
    <row r="82" spans="2:5" ht="14.25">
      <c r="B82" s="23"/>
      <c r="D82" s="22"/>
      <c r="E82" s="22"/>
    </row>
    <row r="83" spans="2:5" ht="14.25">
      <c r="B83" s="23"/>
      <c r="D83" s="22"/>
      <c r="E83" s="22"/>
    </row>
    <row r="84" spans="2:5" ht="14.25">
      <c r="B84" s="23"/>
      <c r="D84" s="22"/>
      <c r="E84" s="22"/>
    </row>
    <row r="85" spans="2:5" ht="14.25">
      <c r="B85" s="23"/>
      <c r="D85" s="22"/>
      <c r="E85" s="22"/>
    </row>
    <row r="86" spans="2:5" ht="14.25">
      <c r="B86" s="23"/>
      <c r="D86" s="22"/>
      <c r="E86" s="22"/>
    </row>
    <row r="87" spans="2:5" ht="14.25">
      <c r="B87" s="23"/>
      <c r="D87" s="22"/>
      <c r="E87" s="22"/>
    </row>
    <row r="88" spans="2:5" ht="14.25">
      <c r="B88" s="23"/>
      <c r="D88" s="22"/>
      <c r="E88" s="22"/>
    </row>
    <row r="89" spans="2:5" ht="14.25">
      <c r="B89" s="23"/>
      <c r="D89" s="22"/>
      <c r="E89" s="22"/>
    </row>
    <row r="90" spans="2:5" ht="14.25">
      <c r="B90" s="23"/>
      <c r="D90" s="22"/>
      <c r="E90" s="22"/>
    </row>
    <row r="91" spans="2:5" ht="14.25">
      <c r="B91" s="23"/>
      <c r="D91" s="22"/>
      <c r="E91" s="22"/>
    </row>
    <row r="92" spans="2:5" ht="14.25">
      <c r="B92" s="23"/>
      <c r="D92" s="22"/>
      <c r="E92" s="22"/>
    </row>
    <row r="93" spans="2:5" ht="14.25">
      <c r="B93" s="23"/>
      <c r="D93" s="22"/>
      <c r="E93" s="22"/>
    </row>
    <row r="94" spans="2:5" ht="14.25">
      <c r="B94" s="23"/>
      <c r="D94" s="22"/>
      <c r="E94" s="22"/>
    </row>
    <row r="95" spans="2:5" ht="14.25">
      <c r="B95" s="23"/>
      <c r="D95" s="22"/>
      <c r="E95" s="22"/>
    </row>
    <row r="96" spans="2:5" ht="14.25">
      <c r="B96" s="23"/>
      <c r="D96" s="22"/>
      <c r="E96" s="22"/>
    </row>
    <row r="97" spans="2:5" ht="14.25">
      <c r="B97" s="23"/>
      <c r="D97" s="22"/>
      <c r="E97" s="22"/>
    </row>
    <row r="98" spans="2:5" ht="14.25">
      <c r="B98" s="23"/>
      <c r="D98" s="22"/>
      <c r="E98" s="22"/>
    </row>
    <row r="99" spans="2:5" ht="14.25">
      <c r="B99" s="23"/>
      <c r="D99" s="22"/>
      <c r="E99" s="22"/>
    </row>
    <row r="100" spans="2:5" ht="14.25">
      <c r="B100" s="23"/>
      <c r="D100" s="22"/>
      <c r="E100" s="22"/>
    </row>
    <row r="101" spans="2:5" ht="14.25">
      <c r="B101" s="23"/>
      <c r="D101" s="22"/>
      <c r="E101" s="22"/>
    </row>
    <row r="102" spans="2:5" ht="14.25">
      <c r="B102" s="23"/>
      <c r="D102" s="22"/>
      <c r="E102" s="22"/>
    </row>
    <row r="103" spans="2:5" ht="14.25">
      <c r="B103" s="23"/>
      <c r="D103" s="22"/>
      <c r="E103" s="22"/>
    </row>
    <row r="104" spans="2:5" ht="14.25">
      <c r="B104" s="23"/>
      <c r="D104" s="22"/>
      <c r="E104" s="22"/>
    </row>
    <row r="105" spans="2:5" ht="14.25">
      <c r="B105" s="23"/>
      <c r="D105" s="22"/>
      <c r="E105" s="22"/>
    </row>
    <row r="106" spans="2:5" ht="14.25">
      <c r="B106" s="23"/>
      <c r="D106" s="22"/>
      <c r="E106" s="22"/>
    </row>
    <row r="107" spans="2:5" ht="14.25">
      <c r="B107" s="23"/>
      <c r="D107" s="22"/>
      <c r="E107" s="22"/>
    </row>
    <row r="108" spans="2:5" ht="14.25">
      <c r="B108" s="23"/>
      <c r="D108" s="22"/>
      <c r="E108" s="22"/>
    </row>
    <row r="109" spans="2:5" ht="14.25">
      <c r="B109" s="23"/>
      <c r="D109" s="22"/>
      <c r="E109" s="22"/>
    </row>
    <row r="110" spans="2:5" ht="14.25">
      <c r="B110" s="23"/>
      <c r="D110" s="22"/>
      <c r="E110" s="22"/>
    </row>
    <row r="111" spans="2:5" ht="14.25">
      <c r="B111" s="23"/>
      <c r="D111" s="22"/>
      <c r="E111" s="22"/>
    </row>
    <row r="112" spans="2:5" ht="14.25">
      <c r="B112" s="23"/>
      <c r="D112" s="22"/>
      <c r="E112" s="22"/>
    </row>
    <row r="113" spans="2:5" ht="14.25">
      <c r="B113" s="23"/>
      <c r="D113" s="22"/>
      <c r="E113" s="22"/>
    </row>
    <row r="114" spans="2:5" ht="14.25">
      <c r="B114" s="23"/>
      <c r="D114" s="22"/>
      <c r="E114" s="22"/>
    </row>
    <row r="115" spans="2:5" ht="14.25">
      <c r="B115" s="23"/>
      <c r="D115" s="22"/>
      <c r="E115" s="22"/>
    </row>
    <row r="116" spans="2:5" ht="14.25">
      <c r="B116" s="23"/>
      <c r="D116" s="22"/>
      <c r="E116" s="22"/>
    </row>
    <row r="117" spans="2:5" ht="14.25">
      <c r="B117" s="23"/>
      <c r="D117" s="22"/>
      <c r="E117" s="22"/>
    </row>
  </sheetData>
  <mergeCells count="1">
    <mergeCell ref="A1:E1"/>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Resource Tracking Template</dc:title>
  <dc:subject/>
  <dc:creator>Sam Knutson</dc:creator>
  <cp:keywords/>
  <dc:description/>
  <cp:lastModifiedBy>OFM or Governor's Office</cp:lastModifiedBy>
  <cp:lastPrinted>2004-12-09T00:08:34Z</cp:lastPrinted>
  <dcterms:created xsi:type="dcterms:W3CDTF">2004-09-15T22:13:49Z</dcterms:created>
  <dcterms:modified xsi:type="dcterms:W3CDTF">2006-10-23T22:03:01Z</dcterms:modified>
  <cp:category/>
  <cp:version/>
  <cp:contentType/>
  <cp:contentStatus/>
</cp:coreProperties>
</file>